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37_gospodarcze_biurowo_czystosciowe_powt\"/>
    </mc:Choice>
  </mc:AlternateContent>
  <xr:revisionPtr revIDLastSave="0" documentId="8_{3190DCC7-1958-407B-B7BE-3FEE897BBC9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a" sheetId="1" r:id="rId1"/>
    <sheet name="szacunkowa wartość" sheetId="2" r:id="rId2"/>
  </sheets>
  <definedNames>
    <definedName name="DDE_LINK" localSheetId="0">zadania #REF!</definedName>
    <definedName name="_xlnm.Print_Area" localSheetId="0">Zadania!$A$1:$K$166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9" i="1" l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H58" i="1"/>
  <c r="J58" i="1" s="1"/>
  <c r="K58" i="1" s="1"/>
  <c r="H51" i="1"/>
  <c r="J51" i="1" s="1"/>
  <c r="K51" i="1" s="1"/>
  <c r="H165" i="1"/>
  <c r="J165" i="1" s="1"/>
  <c r="K165" i="1" s="1"/>
  <c r="H164" i="1"/>
  <c r="J164" i="1" s="1"/>
  <c r="K164" i="1" s="1"/>
  <c r="H160" i="1"/>
  <c r="J160" i="1" s="1"/>
  <c r="H159" i="1"/>
  <c r="H161" i="1" s="1"/>
  <c r="H155" i="1"/>
  <c r="H154" i="1"/>
  <c r="J154" i="1" s="1"/>
  <c r="K154" i="1" s="1"/>
  <c r="H153" i="1"/>
  <c r="J153" i="1" s="1"/>
  <c r="H152" i="1"/>
  <c r="H156" i="1" s="1"/>
  <c r="H148" i="1"/>
  <c r="H147" i="1"/>
  <c r="H146" i="1"/>
  <c r="J146" i="1" s="1"/>
  <c r="K146" i="1" s="1"/>
  <c r="H141" i="1"/>
  <c r="J141" i="1" s="1"/>
  <c r="K141" i="1" s="1"/>
  <c r="H140" i="1"/>
  <c r="J140" i="1" s="1"/>
  <c r="K140" i="1" s="1"/>
  <c r="H139" i="1"/>
  <c r="J139" i="1" s="1"/>
  <c r="H138" i="1"/>
  <c r="H137" i="1"/>
  <c r="J137" i="1" s="1"/>
  <c r="K137" i="1" s="1"/>
  <c r="H136" i="1"/>
  <c r="J136" i="1" s="1"/>
  <c r="K136" i="1" s="1"/>
  <c r="H135" i="1"/>
  <c r="H134" i="1"/>
  <c r="H133" i="1"/>
  <c r="J133" i="1" s="1"/>
  <c r="K133" i="1" s="1"/>
  <c r="H132" i="1"/>
  <c r="J132" i="1" s="1"/>
  <c r="K132" i="1" s="1"/>
  <c r="H131" i="1"/>
  <c r="J131" i="1" s="1"/>
  <c r="H130" i="1"/>
  <c r="J130" i="1" s="1"/>
  <c r="H129" i="1"/>
  <c r="J129" i="1" s="1"/>
  <c r="K129" i="1" s="1"/>
  <c r="H128" i="1"/>
  <c r="J128" i="1" s="1"/>
  <c r="K128" i="1" s="1"/>
  <c r="H127" i="1"/>
  <c r="H126" i="1"/>
  <c r="H125" i="1"/>
  <c r="J125" i="1" s="1"/>
  <c r="K125" i="1" s="1"/>
  <c r="H124" i="1"/>
  <c r="J124" i="1" s="1"/>
  <c r="K124" i="1" s="1"/>
  <c r="H123" i="1"/>
  <c r="J123" i="1" s="1"/>
  <c r="H122" i="1"/>
  <c r="J122" i="1" s="1"/>
  <c r="H121" i="1"/>
  <c r="J121" i="1" s="1"/>
  <c r="K121" i="1" s="1"/>
  <c r="H120" i="1"/>
  <c r="J120" i="1" s="1"/>
  <c r="K120" i="1" s="1"/>
  <c r="H119" i="1"/>
  <c r="H118" i="1"/>
  <c r="H117" i="1"/>
  <c r="J117" i="1" s="1"/>
  <c r="K117" i="1" s="1"/>
  <c r="H116" i="1"/>
  <c r="J116" i="1" s="1"/>
  <c r="K116" i="1" s="1"/>
  <c r="H115" i="1"/>
  <c r="J115" i="1" s="1"/>
  <c r="H114" i="1"/>
  <c r="J114" i="1" s="1"/>
  <c r="H113" i="1"/>
  <c r="J113" i="1" s="1"/>
  <c r="K113" i="1" s="1"/>
  <c r="H112" i="1"/>
  <c r="J112" i="1" s="1"/>
  <c r="K112" i="1" s="1"/>
  <c r="H111" i="1"/>
  <c r="H110" i="1"/>
  <c r="H109" i="1"/>
  <c r="J109" i="1" s="1"/>
  <c r="K109" i="1" s="1"/>
  <c r="H108" i="1"/>
  <c r="J108" i="1" s="1"/>
  <c r="K108" i="1" s="1"/>
  <c r="H107" i="1"/>
  <c r="J107" i="1" s="1"/>
  <c r="H106" i="1"/>
  <c r="J106" i="1" s="1"/>
  <c r="H105" i="1"/>
  <c r="J105" i="1" s="1"/>
  <c r="K105" i="1" s="1"/>
  <c r="H104" i="1"/>
  <c r="J104" i="1" s="1"/>
  <c r="K104" i="1" s="1"/>
  <c r="H103" i="1"/>
  <c r="H102" i="1"/>
  <c r="H101" i="1"/>
  <c r="J101" i="1" s="1"/>
  <c r="K101" i="1" s="1"/>
  <c r="H100" i="1"/>
  <c r="J100" i="1" s="1"/>
  <c r="K100" i="1" s="1"/>
  <c r="H99" i="1"/>
  <c r="J99" i="1" s="1"/>
  <c r="H98" i="1"/>
  <c r="J98" i="1" s="1"/>
  <c r="H97" i="1"/>
  <c r="J97" i="1" s="1"/>
  <c r="K97" i="1" s="1"/>
  <c r="H96" i="1"/>
  <c r="J96" i="1" s="1"/>
  <c r="K96" i="1" s="1"/>
  <c r="H95" i="1"/>
  <c r="H94" i="1"/>
  <c r="J94" i="1" s="1"/>
  <c r="H93" i="1"/>
  <c r="J93" i="1" s="1"/>
  <c r="K93" i="1" s="1"/>
  <c r="H92" i="1"/>
  <c r="J92" i="1" s="1"/>
  <c r="K92" i="1" s="1"/>
  <c r="H91" i="1"/>
  <c r="J91" i="1" s="1"/>
  <c r="H90" i="1"/>
  <c r="J90" i="1" s="1"/>
  <c r="H89" i="1"/>
  <c r="J89" i="1" s="1"/>
  <c r="K89" i="1" s="1"/>
  <c r="H88" i="1"/>
  <c r="J88" i="1" s="1"/>
  <c r="K88" i="1" s="1"/>
  <c r="H87" i="1"/>
  <c r="H86" i="1"/>
  <c r="H142" i="1" s="1"/>
  <c r="H81" i="1"/>
  <c r="J81" i="1" s="1"/>
  <c r="K81" i="1" s="1"/>
  <c r="H80" i="1"/>
  <c r="H79" i="1"/>
  <c r="H78" i="1"/>
  <c r="J78" i="1" s="1"/>
  <c r="K78" i="1" s="1"/>
  <c r="H77" i="1"/>
  <c r="J77" i="1" s="1"/>
  <c r="K77" i="1" s="1"/>
  <c r="H76" i="1"/>
  <c r="H75" i="1"/>
  <c r="J75" i="1" s="1"/>
  <c r="H74" i="1"/>
  <c r="H73" i="1"/>
  <c r="J73" i="1" s="1"/>
  <c r="K73" i="1" s="1"/>
  <c r="H72" i="1"/>
  <c r="J72" i="1" s="1"/>
  <c r="K72" i="1" s="1"/>
  <c r="H71" i="1"/>
  <c r="J71" i="1" s="1"/>
  <c r="H70" i="1"/>
  <c r="J70" i="1" s="1"/>
  <c r="H69" i="1"/>
  <c r="J69" i="1" s="1"/>
  <c r="K69" i="1" s="1"/>
  <c r="H68" i="1"/>
  <c r="J68" i="1" s="1"/>
  <c r="K68" i="1" s="1"/>
  <c r="H67" i="1"/>
  <c r="H66" i="1"/>
  <c r="H65" i="1"/>
  <c r="J65" i="1" s="1"/>
  <c r="K65" i="1" s="1"/>
  <c r="H64" i="1"/>
  <c r="J64" i="1" s="1"/>
  <c r="K64" i="1" s="1"/>
  <c r="H53" i="1"/>
  <c r="H52" i="1"/>
  <c r="H50" i="1"/>
  <c r="H46" i="1"/>
  <c r="J46" i="1" s="1"/>
  <c r="K46" i="1" s="1"/>
  <c r="H45" i="1"/>
  <c r="J45" i="1" s="1"/>
  <c r="K45" i="1" s="1"/>
  <c r="H44" i="1"/>
  <c r="H43" i="1"/>
  <c r="H42" i="1"/>
  <c r="J42" i="1" s="1"/>
  <c r="K42" i="1" s="1"/>
  <c r="H41" i="1"/>
  <c r="J41" i="1" s="1"/>
  <c r="K41" i="1" s="1"/>
  <c r="H40" i="1"/>
  <c r="H47" i="1" s="1"/>
  <c r="H34" i="1"/>
  <c r="J34" i="1" s="1"/>
  <c r="H33" i="1"/>
  <c r="J33" i="1" s="1"/>
  <c r="K33" i="1" s="1"/>
  <c r="H32" i="1"/>
  <c r="J32" i="1" s="1"/>
  <c r="H31" i="1"/>
  <c r="H30" i="1"/>
  <c r="H29" i="1"/>
  <c r="H28" i="1"/>
  <c r="H27" i="1"/>
  <c r="H26" i="1"/>
  <c r="J26" i="1" s="1"/>
  <c r="H25" i="1"/>
  <c r="H24" i="1"/>
  <c r="H35" i="1" s="1"/>
  <c r="H19" i="1"/>
  <c r="J19" i="1" s="1"/>
  <c r="K19" i="1" s="1"/>
  <c r="H18" i="1"/>
  <c r="H17" i="1"/>
  <c r="H16" i="1"/>
  <c r="J16" i="1" s="1"/>
  <c r="K16" i="1" s="1"/>
  <c r="H15" i="1"/>
  <c r="J15" i="1" s="1"/>
  <c r="K15" i="1" s="1"/>
  <c r="H14" i="1"/>
  <c r="H13" i="1"/>
  <c r="J13" i="1" s="1"/>
  <c r="H12" i="1"/>
  <c r="J12" i="1" s="1"/>
  <c r="K12" i="1" s="1"/>
  <c r="H11" i="1"/>
  <c r="J11" i="1" s="1"/>
  <c r="K11" i="1" s="1"/>
  <c r="H10" i="1"/>
  <c r="J10" i="1" s="1"/>
  <c r="H9" i="1"/>
  <c r="H8" i="1"/>
  <c r="J8" i="1" s="1"/>
  <c r="K8" i="1" s="1"/>
  <c r="H7" i="1"/>
  <c r="J7" i="1" s="1"/>
  <c r="K7" i="1" s="1"/>
  <c r="H6" i="1"/>
  <c r="J6" i="1" s="1"/>
  <c r="H5" i="1"/>
  <c r="J5" i="1" s="1"/>
  <c r="H4" i="1"/>
  <c r="J4" i="1" s="1"/>
  <c r="K4" i="1" s="1"/>
  <c r="H3" i="1"/>
  <c r="J3" i="1" s="1"/>
  <c r="K3" i="1" s="1"/>
  <c r="H59" i="1" l="1"/>
  <c r="B6" i="2" s="1"/>
  <c r="H20" i="1"/>
  <c r="B3" i="2" s="1"/>
  <c r="H82" i="1"/>
  <c r="B7" i="2" s="1"/>
  <c r="K57" i="1"/>
  <c r="B9" i="2"/>
  <c r="K166" i="1"/>
  <c r="C12" i="2" s="1"/>
  <c r="B11" i="2"/>
  <c r="J159" i="1"/>
  <c r="K159" i="1" s="1"/>
  <c r="J14" i="1"/>
  <c r="K14" i="1" s="1"/>
  <c r="J67" i="1"/>
  <c r="K67" i="1" s="1"/>
  <c r="J87" i="1"/>
  <c r="K87" i="1" s="1"/>
  <c r="J95" i="1"/>
  <c r="K95" i="1" s="1"/>
  <c r="J103" i="1"/>
  <c r="K103" i="1" s="1"/>
  <c r="J111" i="1"/>
  <c r="K111" i="1" s="1"/>
  <c r="J119" i="1"/>
  <c r="K119" i="1" s="1"/>
  <c r="J127" i="1"/>
  <c r="K127" i="1" s="1"/>
  <c r="J135" i="1"/>
  <c r="K135" i="1" s="1"/>
  <c r="K26" i="1"/>
  <c r="K75" i="1"/>
  <c r="K6" i="1"/>
  <c r="K34" i="1"/>
  <c r="J147" i="1"/>
  <c r="K147" i="1" s="1"/>
  <c r="J52" i="1"/>
  <c r="K52" i="1" s="1"/>
  <c r="J138" i="1"/>
  <c r="K138" i="1" s="1"/>
  <c r="K90" i="1"/>
  <c r="K106" i="1"/>
  <c r="K130" i="1"/>
  <c r="J29" i="1"/>
  <c r="K29" i="1" s="1"/>
  <c r="J18" i="1"/>
  <c r="K18" i="1" s="1"/>
  <c r="K71" i="1"/>
  <c r="K91" i="1"/>
  <c r="K99" i="1"/>
  <c r="K107" i="1"/>
  <c r="K115" i="1"/>
  <c r="K123" i="1"/>
  <c r="K131" i="1"/>
  <c r="K139" i="1"/>
  <c r="K160" i="1"/>
  <c r="K98" i="1"/>
  <c r="K114" i="1"/>
  <c r="K122" i="1"/>
  <c r="J30" i="1"/>
  <c r="K30" i="1" s="1"/>
  <c r="J25" i="1"/>
  <c r="K25" i="1" s="1"/>
  <c r="K94" i="1"/>
  <c r="J152" i="1"/>
  <c r="K152" i="1" s="1"/>
  <c r="K70" i="1"/>
  <c r="K10" i="1"/>
  <c r="J66" i="1"/>
  <c r="K66" i="1" s="1"/>
  <c r="J74" i="1"/>
  <c r="K74" i="1" s="1"/>
  <c r="J86" i="1"/>
  <c r="K86" i="1" s="1"/>
  <c r="J102" i="1"/>
  <c r="K102" i="1" s="1"/>
  <c r="J110" i="1"/>
  <c r="K110" i="1" s="1"/>
  <c r="J118" i="1"/>
  <c r="K118" i="1" s="1"/>
  <c r="J126" i="1"/>
  <c r="K126" i="1" s="1"/>
  <c r="J134" i="1"/>
  <c r="K134" i="1" s="1"/>
  <c r="K153" i="1"/>
  <c r="H166" i="1"/>
  <c r="B12" i="2" s="1"/>
  <c r="B4" i="2"/>
  <c r="J148" i="1"/>
  <c r="K148" i="1" s="1"/>
  <c r="J27" i="1"/>
  <c r="K27" i="1" s="1"/>
  <c r="J31" i="1"/>
  <c r="K31" i="1" s="1"/>
  <c r="J155" i="1"/>
  <c r="K155" i="1" s="1"/>
  <c r="B8" i="2"/>
  <c r="B10" i="2"/>
  <c r="J28" i="1"/>
  <c r="K28" i="1" s="1"/>
  <c r="J9" i="1"/>
  <c r="K9" i="1" s="1"/>
  <c r="J17" i="1"/>
  <c r="K17" i="1" s="1"/>
  <c r="K32" i="1"/>
  <c r="B5" i="2"/>
  <c r="K5" i="1"/>
  <c r="K13" i="1"/>
  <c r="J43" i="1"/>
  <c r="K43" i="1" s="1"/>
  <c r="J53" i="1"/>
  <c r="K53" i="1" s="1"/>
  <c r="J79" i="1"/>
  <c r="K79" i="1" s="1"/>
  <c r="J24" i="1"/>
  <c r="K24" i="1" s="1"/>
  <c r="J40" i="1"/>
  <c r="K40" i="1" s="1"/>
  <c r="J44" i="1"/>
  <c r="K44" i="1" s="1"/>
  <c r="J50" i="1"/>
  <c r="K50" i="1" s="1"/>
  <c r="J80" i="1"/>
  <c r="K80" i="1" s="1"/>
  <c r="K35" i="1" l="1"/>
  <c r="K20" i="1"/>
  <c r="K59" i="1"/>
  <c r="C6" i="2" s="1"/>
  <c r="K149" i="1"/>
  <c r="C9" i="2" s="1"/>
  <c r="K142" i="1"/>
  <c r="C8" i="2" s="1"/>
  <c r="C3" i="2"/>
  <c r="K156" i="1"/>
  <c r="C10" i="2" s="1"/>
  <c r="K161" i="1"/>
  <c r="C11" i="2" s="1"/>
  <c r="K47" i="1"/>
  <c r="C5" i="2" s="1"/>
  <c r="B13" i="2"/>
  <c r="K82" i="1"/>
  <c r="C7" i="2" s="1"/>
  <c r="C4" i="2"/>
  <c r="C13" i="2" l="1"/>
</calcChain>
</file>

<file path=xl/sharedStrings.xml><?xml version="1.0" encoding="utf-8"?>
<sst xmlns="http://schemas.openxmlformats.org/spreadsheetml/2006/main" count="416" uniqueCount="170">
  <si>
    <t>L.p.</t>
  </si>
  <si>
    <t>OPIS PRZEDMIOTU ZAMÓWIENIA
Nazwa produktu</t>
  </si>
  <si>
    <r>
      <rPr>
        <b/>
        <sz val="10"/>
        <rFont val="Calibri Light"/>
        <family val="2"/>
        <charset val="238"/>
      </rPr>
      <t xml:space="preserve">Producent 
</t>
    </r>
    <r>
      <rPr>
        <sz val="10"/>
        <rFont val="Calibri Light"/>
        <family val="2"/>
        <charset val="238"/>
      </rPr>
      <t>(wypełnia Wykonawca)</t>
    </r>
  </si>
  <si>
    <r>
      <rPr>
        <b/>
        <sz val="10"/>
        <rFont val="Calibri Light"/>
        <family val="2"/>
        <charset val="238"/>
      </rPr>
      <t xml:space="preserve">Nr katalogowy
</t>
    </r>
    <r>
      <rPr>
        <sz val="10"/>
        <rFont val="Calibri Light"/>
        <family val="2"/>
        <charset val="238"/>
      </rPr>
      <t>(wypełnia wykonawca</t>
    </r>
    <r>
      <rPr>
        <b/>
        <sz val="10"/>
        <rFont val="Calibri Light"/>
        <family val="2"/>
        <charset val="238"/>
      </rPr>
      <t>)</t>
    </r>
  </si>
  <si>
    <t>Szacunkowa liczba/ 12 m-cy</t>
  </si>
  <si>
    <t>Jednostka miary</t>
  </si>
  <si>
    <t>Cena jednostkowa netto</t>
  </si>
  <si>
    <t>Wartość netto PLN</t>
  </si>
  <si>
    <t>Stawka VAT</t>
  </si>
  <si>
    <t>Wartość VAT</t>
  </si>
  <si>
    <t>Wartość brutto</t>
  </si>
  <si>
    <t>szt</t>
  </si>
  <si>
    <t>RAZEM</t>
  </si>
  <si>
    <t>x</t>
  </si>
  <si>
    <t>Pojemnik obiadowy styropianowy zamykany dwudzielny, wymiar 414x240x39, kolor biały</t>
  </si>
  <si>
    <t>Pojemnik styropianowy 450-460 ml, kolor biały</t>
  </si>
  <si>
    <t>Wieczko do pojemnika 450-460 ml, kolor transparentny, kompatybilne z poz. 2</t>
  </si>
  <si>
    <t>Kubek styropianowy 230-250 ml, kolor biały</t>
  </si>
  <si>
    <t>Wieczko do pojemnika 230-250 ml, kolor transparentny, kompatybilne z poz. 4</t>
  </si>
  <si>
    <t>Widelec jednorazowy, dł. min 17 cm,  op./100 szt., kolor biały</t>
  </si>
  <si>
    <t>op.</t>
  </si>
  <si>
    <t>Łyżka jednorazowa ,dł. min 17 cm,  op./100 szt., kolor biały</t>
  </si>
  <si>
    <t>Nóż jednorazowy, dł. min 17 cm,  op./100 szt., kolor biały</t>
  </si>
  <si>
    <t>Folia aluminiowa w rolce 50 m gruba</t>
  </si>
  <si>
    <t>Kubek plastikowy do gorącego i zimnego, poj. 180 - 200 ml op./100 szt.</t>
  </si>
  <si>
    <t>Woreczki do mrożenia rozmiar 26-27x30-31cm op./100 szt.</t>
  </si>
  <si>
    <t xml:space="preserve">Woreczki do mrożenia 29-30 x 40-41cm op./100 szt. </t>
  </si>
  <si>
    <t>Woreczki foliowe 14x4x32 op./1000 szt.</t>
  </si>
  <si>
    <t>Pojemniki plastikowe 50-60 ml op./100 szt., kolor transparentny</t>
  </si>
  <si>
    <t>Wieczko do pojemnika 50-60 ml op./100 szt., kolor transparentny, kompatybilne z poz. 14</t>
  </si>
  <si>
    <t>Pojemniki plastikowe 100-110 ml op./100 szt., kolor transparentny</t>
  </si>
  <si>
    <t>Wieczko do pojemnika 100-110 ml op./100 szt., kolor transparentny, kompatybilne z poz. 16</t>
  </si>
  <si>
    <t>* Do oferty należy załączyć atesty potwierdzające dopuszczenie oferowanych pojemników do kontaktu z żywnością.</t>
  </si>
  <si>
    <t>Denaturat 0,5 l</t>
  </si>
  <si>
    <t>szt.</t>
  </si>
  <si>
    <t>Mydło gospodarcze 200 g</t>
  </si>
  <si>
    <t>Pasta BHP 500 g, mydlana, bez środka ściernego</t>
  </si>
  <si>
    <t>Proszek do szorowania poj. 0,5 kg do czyszczenia powierzchni emaliowanych, szklanych, ceramicznych, chromowanych, stali nierdzewnej i tworzyw sztucznych. Nie rysuje czyszczonych powierzchni.</t>
  </si>
  <si>
    <t xml:space="preserve">Mleczko czyszczące poj. 0,5 l do czyszczenia różnego rodzaju powierzchni, nie pozostawiające zarysowań, o gęstej konsystencji,  skutecznie usuwający lepki brud oraz tłuste osady. </t>
  </si>
  <si>
    <t xml:space="preserve"> Płyn do mycia naczyń posiadający bardzo silne właściwości emulgujące zanieczyszczenia tłuszczowe. Do mycia powierzchni i sprzętu używanego podczas sporządzania leków recepturowych – maści. Przeznaczony także do mycia naczyń zarówno w ciepłej, jak i zimnej wodzie. Płyn nie pozostawia zacieków na umytych powierzchniach. poj. 0,5 l</t>
  </si>
  <si>
    <t>Proszek do prania 600 g</t>
  </si>
  <si>
    <t xml:space="preserve">Sól do zmywarek nie zawierająca zanieczyszczeń takich jak żelazo czy węglany, zmiękczająca wodę, chroniąca przed osadami z kamienia op. - 1kg. </t>
  </si>
  <si>
    <t>Antybakteryjne mydło w płynie poj. 5 l do mycia rąk. Przeznaczone do częstego stosowania, nie drażniące i nie wysuszające</t>
  </si>
  <si>
    <t>Oliwka do pielęgnacji niemowląt 250 ml**</t>
  </si>
  <si>
    <t>Środek do mycia noworodków i niemowląt 500 ml***</t>
  </si>
  <si>
    <t>** Wymóg dołączenia kopii wpisu do CPNP i pozytywnej opinii Instytutu Matki i Dziecka/Centrum Zdrowia Dziecka dopuszczającego do użycia dla noworodków i niemowląt. Zamawiający dopuszcza zaoferowanie innej pojemności op. (jednak nie większej niż 500 ml) pod warunkiem przeliczenia ilości opakowań.</t>
  </si>
  <si>
    <t>*** Wymóg dołączenia wpisu do CPNP i pozytywnej opinii Instytutu Matki i Dziecka/Centrum Zdrowia Dziecka dopuszczającego do użycia dla noworodków i niemowląt. 25% ogólnej ilości wymagane dostarczenie w opakowaniu z dozownikiem. Pozostała część w opakowaniu zapasowym. Zamawiający dopuszcza zaoferowanie innej pojemności op. (jednak nie większej niż 500 ml) pod warunkiem przeliczenia ilości opakowań.</t>
  </si>
  <si>
    <t>op</t>
  </si>
  <si>
    <t xml:space="preserve">Papier toaletowy , ścisło nawinięty na rolce, wytrzymały na zrywanie
- średnica rolki 19 cm (+/-0,3cm)
- długość 130-140mb
- szerokość 9-10cm
- gramatura min. 36g/m2
- materiał :  celuloza lub makulatura, 
- kolory: biały, szary, </t>
  </si>
  <si>
    <t xml:space="preserve">Papier toaletowy, ścisło nawinięty na rolce
- średnica rolki min 9,5cm
- długość min. 40mb
- szerokość min. 10,5cm
- gramatura min. 36g/m2
- materiał :  celuloza lub makulatura, 
- kolory: biały, szary, </t>
  </si>
  <si>
    <r>
      <rPr>
        <sz val="10"/>
        <color rgb="FF000000"/>
        <rFont val="Calibri Light"/>
        <family val="2"/>
        <charset val="238"/>
      </rPr>
      <t xml:space="preserve"> Ręczniki składane ZZ
- wymiar 21x25 cm lub 23x25 cm
- </t>
    </r>
    <r>
      <rPr>
        <b/>
        <sz val="10"/>
        <color rgb="FF000000"/>
        <rFont val="Calibri Light"/>
        <family val="2"/>
        <charset val="238"/>
      </rPr>
      <t xml:space="preserve">1 opakowanie =  200 listków
</t>
    </r>
    <r>
      <rPr>
        <sz val="10"/>
        <color rgb="FF000000"/>
        <rFont val="Calibri Light"/>
        <family val="2"/>
        <charset val="238"/>
      </rPr>
      <t>- niepylące
- po kontakcie z wodą nie mogą się rozpadać i przyklejać do rąk
- pozbawione nieprzyjemnego zapachu przed i po kontakcie z wodą
- materiał :  celuloza lub makulatura, 
- kolory: biały lub szary</t>
    </r>
  </si>
  <si>
    <t>Ręczniki jednorazowe na rolce - minimum 80% białości
-  perforowane
- szerokość 23cm
- długość min. 20 mb
- dwuwarstwowy
- gramatura min. 36g/m2
- gofrowany</t>
  </si>
  <si>
    <t>Dozownik do mydła gospodarczego poj. 0,5 l , wymiary: wys. 17 cm, szer. 10,5 cm, głębokość 12,5 cm +/- 5 cm, wykonany z tworzywa ABS lub innego tworzywa sztucznego, zamykany na kluczyk. Okienko do kontroli poziomu mydła.</t>
  </si>
  <si>
    <t>Podajnik do  papieru toaletowego w rolce o średnicy zwoju min. 20cm Wykonany z tworzywa ABS lub innego tworzywa sztucznego, zamykany na kluczyk.</t>
  </si>
  <si>
    <t>Podajnik do ręcznika papierowego typu ZZ (składanka), wymiary: szerokość 27 cm, wysokość 21 cm, głębokość 13 cm (+/- 2 cm), Wykonany z tworzywa ABS lub innego tworzywa sztucznego, zamykany na kluczyk.</t>
  </si>
  <si>
    <t>Producent 
(wypełnia Wykonawca)</t>
  </si>
  <si>
    <t xml:space="preserve"> -Każde zbiorcze opakowanie z workami musi posiadać następujące informacje: wielkość  ilość w opakowaniu zbiorczym, grubość folii
- Worki odporne na działanie wilgoci i środków chemicznych, z możliwością jednokrotnego zamknięcia.
- Przedmiot zamówienia musi być zgodny z Rozporządzeniem Ministra Zdrowia z dnia 5 października 2017 roku w sprawie szczegółowego sposobu postępowania z odpadami medycznymi (Dz.U. 2017 r. poz. 1975)</t>
  </si>
  <si>
    <t>Rękawice foliowe spożywcze 1 op.=100 szt.</t>
  </si>
  <si>
    <t>Rękawice ochronne gumowe flokowane z przedłużonym mankietem min. 35 cm
- wykonane z lateksu
- gramatura 55 g
- wewnętrzna powierzchnia rękawic pokryta jest flokiem (pyłem bawełnianym), co ułatwia wkładanie i zdejmowanie oraz zapobiega poceniu się rąk w czasie użytkowania
- na części chwytnej chropowata struktura dzięki czemu rękawiczki zyskują lepszą przyczepność
- odporne na rozciąganie
- wysoka odporność na detergenty i środki piorące
- doskonałe w gospodarstwach domowych
- wykorzystywane do ogólnych prac mechanicznych
- potocznie zwane jako floki lub rękawice gospodarcze
- każda para pakowana w osobną torebkę
- wysoka odporność chemiczna zgodna z normą EN374-2
- zgodne z normą EN388 (poziomy odporności 1000). Rozm. od 6 do 9.
Odporna na działanie środków chemicznych.
Posiadająca przedłużony mankiet. Wytrzymała na rozciąganie.</t>
  </si>
  <si>
    <t>para</t>
  </si>
  <si>
    <t>Rękawice ochronne-robocze, wykonane z dzianiny z jednostronnym nakropieniem.
- 25% poliester, 75% bawełna
- nakropienie z PCV na części dłonicowej zapewnia dobrą chwytność podczas przenoszenia towarów, a także zwiększa trwałość rękawicy
- połączenie poliestru z bawełną tworzy rękawice rozciągliwą, a zarazem przewiewną i bardziej wytrzymałą
- zakończone ściągaczem</t>
  </si>
  <si>
    <t>Szczotka do zamiatania na kiju (mieszanina włosia naturalnego i sztucznego gęsto osadzonego) szerokość szczotki 28-30 cm, długość kija 110-115 cm</t>
  </si>
  <si>
    <t>Komplet do WC - stojąca szczotka  z pojemnikiem</t>
  </si>
  <si>
    <t>Ściereczka ostra wym. 10 cm x 10 cm</t>
  </si>
  <si>
    <t>Szczotka zmiotka +szufelka z gumką, plastikowa z możliwością zawieszenia na wieszaku, wymiar: 22 x 36 cm (+/-1 cm)</t>
  </si>
  <si>
    <t>kpl.</t>
  </si>
  <si>
    <t>Kotara prysznicowa wykonana z materiału łatwozmywalnego, foliowa o wym 175/175cm z kółkami</t>
  </si>
  <si>
    <t>Mata antypoślizgowa do brodzika z PCV 50x50 cm+/- 10%</t>
  </si>
  <si>
    <t>Koszyczek prostokątny plastikowy K-2 , kolor biały. Wymiary: 24,5 x 15,5 x 7,5 cm (+/- 1 cm)</t>
  </si>
  <si>
    <t>Koszyczek prostokątny plastikowy K-3, kolor biały. Wymiary: 30 x 20 x 11 cm ( +/- 1 cm)</t>
  </si>
  <si>
    <t>Koszyczek prostokątny plastikowy K-4, kolor biały. Wymiary: 36 x 25 x 14 cm (+/- 0,5cm)</t>
  </si>
  <si>
    <t>Taca prostokątna plastikowa,  kolor biały. Wymiary: 35 x 45 cm (+/- 1 cm)</t>
  </si>
  <si>
    <t>Pojemnik poj.30l z pokrywą z rączką i ulokowanym po obu stronach zamknięciem- 2 klipsy. Ścianki transparentne. Pokrywa w kolorze niebieskim . Wymiary: 455 x 360 x 255 mm ( +/- 30 mm)</t>
  </si>
  <si>
    <t>Pojemnik poj.5l z pokrywą z rączką i ulokowanym po obu stronach zamknięciem- 2 klipsy. Ścianki transparentne. Pokrywa w kolorze niebieskim . Wymiary: 290 x 201 x H143 mm ( +/- 10 mm)</t>
  </si>
  <si>
    <t>Pojemnik poj.15l z pokrywą z rączką i ulokowanym po obu stronach zamknięciem- 2 klipsy. Ścianki transparentne. Pokrywa w kolorze niebieskim . Wymiary: 374 x 280 x H210 mm ( +/- 10 mm)</t>
  </si>
  <si>
    <t>Fartuch foliowy foliowe (1op. = 50szt.)</t>
  </si>
  <si>
    <t>Zmywak metalowy spiralny</t>
  </si>
  <si>
    <t xml:space="preserve">Reklamówki jednorazowe HDPE poj. 10 l (op.=100 szt)    </t>
  </si>
  <si>
    <t xml:space="preserve">Reklamówki jednorazowe HDPE poj. 15l  (op.=100 szt)  </t>
  </si>
  <si>
    <t>Reklamówki jednorazowe HDPE poj. 20 l (op.=100 szt)</t>
  </si>
  <si>
    <t>Reklamówki jednorazowe HDPE poj. 5l  (op.=200 szt)</t>
  </si>
  <si>
    <t xml:space="preserve">Reklamówki jednorazowe HDPE poj. 8l  (op.=200 szt) </t>
  </si>
  <si>
    <t>Cienkopis w kolorach: czarny, czerwony, niebieski, zielony, fioletowy grubość lini pisania 0,4 mm, plastikowa końcówka oprawiona w metal, wentylowana skuwka</t>
  </si>
  <si>
    <t xml:space="preserve">Datownik samotuszujący, z datą w wersji ISO, wysokość czcionki 4 mm  </t>
  </si>
  <si>
    <t>Długopis atramentowy dostępne w kolorach: niebieskim, czerwonym, czarnym, zielonym, zakończenie lub skuwka w kolorze tuszu, końcówka 0,7 mm, grubość linii pisania 0,3 mm, kolor określony będzie w zamówieniu jednostkowym</t>
  </si>
  <si>
    <t>Długopisy żelowe, gumowy uchwyt, końcówka ze wzmocnionej stali, grubość linii pisania 0,25-0,32 [mm], długość linii pisania 900-1100 [m], dostępne w co najmniej: niebieskim, czerwonym, czarnym, zielonym kolorach, ilość kolorów określona będzie w zamówieniu jednostkowym</t>
  </si>
  <si>
    <t xml:space="preserve">Dziurkacz biurowy metalowy z ogranicznikiem formatu, dziurkujący jednocześnie 25 kartek, średnica dziurek 5,5 mm, odstęp między otworami 80 mm, pojemnik na ścinki z plastikową nakładką   </t>
  </si>
  <si>
    <t xml:space="preserve">Dziurkacz biurowy metalowy z ogranicznikiem formatu, dziurkujący jednocześnie do 55 kartek, średnica dziurek 5,5 mm, odstęp między otworami 80 mm, pojemnik na ścinki z plastikową nakładką  </t>
  </si>
  <si>
    <t>Etykiety samoprzylepne rozm.70mmX37mm, po 2400 szt w opakowaniu</t>
  </si>
  <si>
    <t>Foliopis permanentny, wodoodporny, do pisania na prawie wszystkich powierzchniach gładkich takich jak szkło plastik, metal, porcelana, folia, płytach CD/DVD itp, zaopatrzony w szybkoschnący, nie rozmazujący się tusz, odporny na działanie promieni słonecznych, grubość linii 0,4 mm.</t>
  </si>
  <si>
    <t>Gumka do ścierania grafitu z papieru oraz z matowej folii kreślarskiej, dwustronna wersja combi: część biała do ołówka, część niebieska do ścierania atramentu z papieru i foliopisów z folii rzutnikowych, nie niszczy ścieranej powierzchni, ruchoma kartonowa osłona.</t>
  </si>
  <si>
    <t>Gumka recepturka w kolorze białym o grubości 2mm (tolerancja +/- 0,5 mm) i średnicy oczka ok. 35mm (tolerancja +/- 5 mm).</t>
  </si>
  <si>
    <t>kg</t>
  </si>
  <si>
    <t>Kalka ołówkowa A4 a 50szt.</t>
  </si>
  <si>
    <t>Klips archiwizacyjny dwuczęściowy, wykonany z plastiku, do segregatorów o szer. 75 mm, umożliwiający z korzystania z archiwizowanych dokumentów w pudełkach na akta, 1 op. 50 szt</t>
  </si>
  <si>
    <t>Koperta biała listowa C-6, wym. 114 x 162 mm bez okienka op. 100 szt.</t>
  </si>
  <si>
    <t>Koperta biała B5, samoklejąca z paskiem HK, wymiary zewnętrzne koperty 176 x 250 mm, op. 100 szt.</t>
  </si>
  <si>
    <t>Koperta biała C4, samoklejąca z paskiem HK, wymiary zewnętrzne koperty 229 x 324 mm, op. 100 szt</t>
  </si>
  <si>
    <t>Linijka plastikowa min. 20cm</t>
  </si>
  <si>
    <t>Czarny marker grubopiszący z okrągłą końcówka, wodoodporny, umożliwiający pisanie na każdej powierzchni, grubość linii min. 1,5 mm</t>
  </si>
  <si>
    <t>Nożyczki o długości ok. 20,5 cm, (tolerancja 2,5 cm.) ostrze wykonane ze stali nierdzewnej, ergonomicznie niełamliwe uchwyty z tworzywa sztucznego</t>
  </si>
  <si>
    <t>Ołówek HB z gumką wykonany z żywicy syntetycznej, niełamliwy grafit, w razie złamania nie pozostawiający drzazg i nie kaleczący.</t>
  </si>
  <si>
    <t>Podkładka z klipem A4 do pisania wykonana z tektury laminowanej folią, format A4, ze sprężystym, mocnym mechanizmem zaciskowym do kart i papieru, Dostępne kolory: czerwony, żółty, niebieski, zielony</t>
  </si>
  <si>
    <t xml:space="preserve">Rolki kasowe termoczułe 57mm x 30m </t>
  </si>
  <si>
    <t>Rolki kasowe termoczułe 57mm x 20m</t>
  </si>
  <si>
    <t xml:space="preserve">Rozszywacz do zszywek 24/6, 26/6 </t>
  </si>
  <si>
    <t>Segregator formatu A4, szer. 50 mm wykonany z tektury pokrytej folią PP o strukturze płótna wzmocniony dolną listwą metalową, z dźwignią metaliczną i wymienną etykietą grzbietową w różnych kolorach.</t>
  </si>
  <si>
    <t>Segregator formatu A4, szer. 70-75 mm wykonany z tektury pokrytej folią PP o strukturze płótna wzmocniony dolną listwą metalową z dźwignią metaliczną i wymienną etykietą grzbietową w różnych kolorach.</t>
  </si>
  <si>
    <t>Skoroszyt A4 różne kolory, wpinany do segregatora, wykonany z mocnego i sztywnego PCV, przednia okładka przezroczysta, tylna kolorowa, papierowy, wysuwany pasek opisowy, po przeciwnych stronach grzbietu 2 wycięcia ułatwiające wysuwanie paska, zaokrąglone rogi. (możliwość wyboru kolorów)</t>
  </si>
  <si>
    <t>Skoroszyt A4 różne kolory, wykonany z mocnego i sztywnego PCV, przednia okładka przezroczysta, tylna kolorowa, papierowy, wysuwany pasek opisowy, po przeciwnych stronach grzbietu 2 wycięcia ułatwiające wysuwanie paska, zaokrąglone rogi, . (możliwość wyboru kolorów)</t>
  </si>
  <si>
    <t>Skoroszyt A4 papierowy, kolor:  biały</t>
  </si>
  <si>
    <t>Spinacze biurowe okrągłe metalowe o dł. 25-28 mm, jedno opakowanie zawiera 100 spinaczy</t>
  </si>
  <si>
    <t>Spinacze biurowe okrągłe metalowe o dł. 50 mm, jedno opakowanie zawiera 100 spinaczy</t>
  </si>
  <si>
    <t>Taśma pakowa o wymiarach 48 mm x 50 m, w kolorach: brązowym, przeźroczystym</t>
  </si>
  <si>
    <t>Taśma biurowa klejąca, przeźroczysta, szer 18-20 mm dł. min 30 m, o wysokiej przylepności i przejrzystości, łatwa do obcinania</t>
  </si>
  <si>
    <t>Teczka wiązana A4 wykonana z tektury min. 275 g/m2 koloru białego,</t>
  </si>
  <si>
    <t>Teczka wiązana A4 wykonana z plastiku</t>
  </si>
  <si>
    <t>Teczka do podpisu A4 z grzbietem harmonijkowym wykonana z twardego kartonu pokrytego skóropodobnym tworzywem, zawierająca 20 kart wewnętrznych kartonowych białych z 2 otworami, posiadająca wymienną etykietę na nazwisko , kolory: bordowy, zielony, niebieski, czarny</t>
  </si>
  <si>
    <t xml:space="preserve">Temperówka do ołówków i kredek, metalowa mocowana mechanicznie w obudowie (pojemniku) z wytrzymałego tworzywa, ostrze wykonane ze stali szlachetnej wysoko hartowanej </t>
  </si>
  <si>
    <t>Tusz wodny, do pieczątek gumowych w automacie, uniwersalny z aplikatorem ułatwiającym nasączanie, granatowy, czarny, zielony, czerwony - ilość kolorów określona będzie w zamówieniu jednostkowym, opakowanie nie mniejsze niż 25 ml, nakrętka w kolorze tuszu</t>
  </si>
  <si>
    <t>Wąsy skoroszytowe wykonane z polipropylenu, z metalową blaszką, 4 dziurki do segregatora, długość całkowita 150 mm, szerokość całkowita 38 m . Opakowanie = 25 szt.</t>
  </si>
  <si>
    <t>Zakreślacz fluorescencyjny zakończony ściętą końcówką, grubość linii pisania: 2-5 mm, atrament pigmentowy na bazie wody, kolory zależnie od potrzeby: niebieskie, żółte, zielone, pomarańczowe, różowe - ilość kolorów określona będzie w zamówieniu jednostkowym</t>
  </si>
  <si>
    <t>Zeszyt A4 twarda opr.96 kartek-kratka</t>
  </si>
  <si>
    <t>Zeszyt A5 w kratkę 60 kartek miękka oprawa</t>
  </si>
  <si>
    <t xml:space="preserve">Zszywacz metalowy, zszywki ładowane od góry, rodzaje zszywek 24/6, 24/10, 24/13, 23/6, 23/8, 23/10, 23/13, zszywający ok.100 kartek jednocześnie </t>
  </si>
  <si>
    <t xml:space="preserve">Zszywacz plastikowy, zszywki ładowane od góry, zszywanie otwarte, zamknięte, tapicerskie, pojemność magazynka - 100 zszywek 24/6, długość 65mm, zszywający ok.30 kartek jednocześnie </t>
  </si>
  <si>
    <t>Zszywki biurowe z zaostrzonym końcem 23/10, wysokiej jakości i trwałości, jedno opakowanie zawiera 1000 zszywek</t>
  </si>
  <si>
    <t>Zszywki biurowe z zaostrzonym końcem 24/6, wysokiej jakości i trwałości, jedno opakowanie zawiera 1000 zszywek</t>
  </si>
  <si>
    <t>Folia do laminacji A3 80mic</t>
  </si>
  <si>
    <t>Folia do laminacji A4 80mic</t>
  </si>
  <si>
    <t>Koszulki na dokumenty format A4, wykonane z przezroczystej gładkiej folii polipropylenowej o gr. min. 30 mic., otwarte na górze, antyelektrostatyczne, ilość dziurek do wpięcia: 11 , op. A 100 sztuk</t>
  </si>
  <si>
    <t>Kuweta na dokumenty A4 przezroczysta, możliwość ustawienia w pionie lub schodkowo, duży otwór z przodu ułatwia wyciąganie dokumentów, posiada miejsce na umieszczenie etykiety, materiał: mieszanka polistyrenu i polipropylenu</t>
  </si>
  <si>
    <t>Teczka do akt osobowych PP, z mechanizmem skoroszytowym, wyposażonym we wkłady A, B, C, wykonana z mocnej tektury oblewanej PCV, wyposażona w kieszonkę na grzbiecie, posiadająca 4 sztuki wewnętrznych listew z zapięciami skoroszytowymi, konstrukcja teczki umożliwiająca pionową archiwizację półkową. Dostępna w różnych kolorach. Format A4.</t>
  </si>
  <si>
    <t>Taśma klejąca dwustronna 48 mm x 25 m</t>
  </si>
  <si>
    <t>Taśma papierowa malarska niebieska 48 x 50 m</t>
  </si>
  <si>
    <t>Tablica korkowa w ramie drewnianej o wymiarach 90x60cm</t>
  </si>
  <si>
    <t>Tablica korkowa w ramie drewnianej o wymiarach 120x100cm</t>
  </si>
  <si>
    <t>Taśma ostrzegawcza kolor  żółto czarna 48-50 mm x 50-60 m</t>
  </si>
  <si>
    <t>Pinezki beczułki do tablicy korkowej 1 op. 50 sztuk</t>
  </si>
  <si>
    <t>Papier ksero do drukarek atramentowych i laserowych formatu A3   białość niemniejsza niż 145 w skali CIE, 500 arkuszy w ryzie. Gramatura min.  80 g/m2</t>
  </si>
  <si>
    <t>ryza</t>
  </si>
  <si>
    <t>Papier ksero do drukarek atramentowych i laserowych formatu A4  , białość niemniejsza niż 145 w skali CIE, 500 arkuszy w ryzie. Gramatura min.  80 g/m2</t>
  </si>
  <si>
    <t xml:space="preserve">Papier ksero do drukarek atramentowych i laserowych formatu A5  , białość niemniejsza niż 145 w skali CIE, 500 arkuszy w ryzie. Gramatura min.  80 g/m2
</t>
  </si>
  <si>
    <t>Kalkulator z wyświetlaczem o stałym kącie nachylenia. wyświetlacz min. 12-0 cyfrowy, Kalkulator zasilany baterią oraz baterią słoneczną. Dodatkowo kalkulator umożliwia wybór sposobu zaokrąglania obliczeń, posiada funkcję automatycznego wyłączania, funkcję pierwiastka kwadratowego, przycisk procenty, przycisk z podwójnym zerem oraz podwójną pamięć z trzema przyciskami. wymiar:szer.min12cm dłu min.15cm</t>
  </si>
  <si>
    <t>Niszczarka do dokumentów z funkcją niszczenia płyt CD o poniżej wskazanych parametrach:
pojemność kosza: minimum 20 litrów
stopień tajności wg normy  DIN 66399: P-4 dla papieru, dla płyt min O-1 
rozmiar ścinków: max 4,5x 40
max ilość jednorazowo niszczonych kartek: co najmniej 10  80g
odporność na zszywki i spinacze biurowe
zabezpieczenie przed przegrzaniem</t>
  </si>
  <si>
    <t>Listwa antyprzepięciowa, 5 gniazd, min 3m</t>
  </si>
  <si>
    <t>Czajnik elektryczny, poj. min.  1,7 L, podstawa obrotowa, czytelny wskaźnik poziomu wody, wbudowany schowek na przewód, ukryty płaski element grzejny , przycisk start/stop, automatyczne wyłączanie po zagotowaniu wody, automatyczne wyłączanie po zdjęciu z podstawy, ochrona przed włączeniem bez wody, filtr osadów, obudowa z wysokiej jakości tworzywa, moc 1850-2200W</t>
  </si>
  <si>
    <t>Rolka termiczna do biletomatów TOP SOR znajdujących się na stanie zamawiającego . Wymiar rolki 80mm x 80m</t>
  </si>
  <si>
    <t>Rolka termiczna do biletomatów TOP SOR znajdujących się na stanie zamawiającego . Wymiar rolki 80mm x 250m</t>
  </si>
  <si>
    <t>ETYKIETY DYMO RECEPTUROWE POMARAŃCZOWE 25X54 mm 500 szt. NA ROLCE DO DRUKARKI DYMO LABEL 450 TWIN TURBO znajdującej się na stanie zamawiającego</t>
  </si>
  <si>
    <t>ETYKIETY DYMO RECEPTUROWE BIAŁE 32X57 mm 1000 szt. NA ROLCE DO DRUKARKI DYMO LABEL 450 TWIN TURBO, znajdującej się na stanie zamawiającego</t>
  </si>
  <si>
    <t>Nr Zadania</t>
  </si>
  <si>
    <t>Szacowana wartość netto</t>
  </si>
  <si>
    <t>Szacowana wartość brutto</t>
  </si>
  <si>
    <t>suma</t>
  </si>
  <si>
    <t>Zadanie nr 1 Pojemniki jednorazowe do podawania posiłków, dopuszczone do kontaktu z żywnością</t>
  </si>
  <si>
    <t>Zadanie nr 2 Artykuły chemii gospodarczej</t>
  </si>
  <si>
    <t>Zadanie 3 Papier i ręczniki oraz dozowniki, podajniki</t>
  </si>
  <si>
    <t>Zadanie 5  Artykuły gospodarcze</t>
  </si>
  <si>
    <t>Zadanie 6 Artykuły biurowe</t>
  </si>
  <si>
    <t>Zadanie 7 Papier ksero</t>
  </si>
  <si>
    <t>Zadanie 8 Drobny sprzęt biurowy</t>
  </si>
  <si>
    <t>Zadanie 9 Rolka termiczna do biletomatów TOP SOR</t>
  </si>
  <si>
    <t>Zadanie 10 Etykiety Dymo</t>
  </si>
  <si>
    <r>
      <t xml:space="preserve">Worek polietylenowy LDPE, z opaską zaciskową,  65cm x 65cm +/-1cm, grubość folii </t>
    </r>
    <r>
      <rPr>
        <b/>
        <sz val="10"/>
        <color rgb="FF000000"/>
        <rFont val="Calibri Light"/>
        <family val="2"/>
        <charset val="238"/>
      </rPr>
      <t>min 40µm</t>
    </r>
    <r>
      <rPr>
        <sz val="10"/>
        <color rgb="FF000000"/>
        <rFont val="Calibri Light"/>
        <family val="2"/>
        <charset val="238"/>
      </rPr>
      <t>, kolor: czerwony</t>
    </r>
  </si>
  <si>
    <r>
      <t xml:space="preserve">Worek polietylenowy LDPE, z opaską zaciskową, szer. 70-75 cm x 110-120 cm, grubość folii </t>
    </r>
    <r>
      <rPr>
        <b/>
        <sz val="10"/>
        <color rgb="FF000000"/>
        <rFont val="Calibri Light"/>
        <family val="2"/>
        <charset val="238"/>
      </rPr>
      <t>min. 50 µm</t>
    </r>
    <r>
      <rPr>
        <sz val="10"/>
        <color rgb="FF000000"/>
        <rFont val="Calibri Light"/>
        <family val="2"/>
        <charset val="238"/>
      </rPr>
      <t>, kolory: niebieski, czarny lub bezbarwny. Do wyboru przez zamawiającego</t>
    </r>
  </si>
  <si>
    <r>
      <t xml:space="preserve">Worek polietylenowy LDPE, z opaską zaciskową, 65cm x 65cm +/-1cm, grubość folii </t>
    </r>
    <r>
      <rPr>
        <b/>
        <sz val="10"/>
        <color rgb="FF000000"/>
        <rFont val="Calibri Light"/>
        <family val="2"/>
        <charset val="238"/>
      </rPr>
      <t>min. 30µm</t>
    </r>
    <r>
      <rPr>
        <sz val="10"/>
        <color rgb="FF000000"/>
        <rFont val="Calibri Light"/>
        <family val="2"/>
        <charset val="238"/>
      </rPr>
      <t>, kolory: niebieski, czarny. Do wyboru przez zamawiającego</t>
    </r>
  </si>
  <si>
    <r>
      <t xml:space="preserve">Worek polietylenowy LDPE, z opaską zaciskową, szer. 70-75 cm x 110-120 cm, grubość folii </t>
    </r>
    <r>
      <rPr>
        <b/>
        <sz val="10"/>
        <color rgb="FF000000"/>
        <rFont val="Calibri Light"/>
        <family val="2"/>
        <charset val="238"/>
      </rPr>
      <t>min. 50 µm</t>
    </r>
    <r>
      <rPr>
        <sz val="10"/>
        <color rgb="FF000000"/>
        <rFont val="Calibri Light"/>
        <family val="2"/>
        <charset val="238"/>
      </rPr>
      <t>, kolory: niebieski, czarny . Do wyboru przez zamawiającego</t>
    </r>
  </si>
  <si>
    <t xml:space="preserve"> Zadanie 4 Worki na odpady medyczne / niemedyczne, reklamówki</t>
  </si>
  <si>
    <t>Szacunkowa liczba/ 6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</si>
</sst>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     &quot;;\-* #,##0.00&quot;      &quot;;\ * \-#&quot;      &quot;;\ @\ "/>
    <numFmt numFmtId="165" formatCode="#,##0.00\ [$zł-415];[Red]\-#,##0.00\ [$zł-415]"/>
  </numFmts>
  <fonts count="18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9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C9211E"/>
      <name val="Calibri Light"/>
      <family val="2"/>
      <charset val="238"/>
    </font>
    <font>
      <i/>
      <sz val="10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0"/>
      <color rgb="FF0070C0"/>
      <name val="Calibri Light"/>
      <family val="2"/>
      <charset val="238"/>
    </font>
    <font>
      <b/>
      <i/>
      <sz val="1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i/>
      <sz val="10"/>
      <color rgb="FF000000"/>
      <name val="Calibri Light"/>
      <family val="2"/>
      <charset val="238"/>
    </font>
    <font>
      <sz val="11"/>
      <color rgb="FFC9211E"/>
      <name val="Calibri Light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D9D9D9"/>
        <bgColor rgb="FFC6D9F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7" fillId="0" borderId="0" applyBorder="0" applyProtection="0"/>
    <xf numFmtId="0" fontId="1" fillId="0" borderId="0"/>
    <xf numFmtId="0" fontId="2" fillId="0" borderId="0"/>
    <xf numFmtId="0" fontId="17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1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1" fillId="0" borderId="4" xfId="0" applyFont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164" fontId="5" fillId="0" borderId="2" xfId="1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/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11" fillId="0" borderId="2" xfId="0" applyFont="1" applyBorder="1"/>
    <xf numFmtId="0" fontId="6" fillId="0" borderId="4" xfId="0" applyFont="1" applyBorder="1" applyAlignment="1">
      <alignment wrapText="1"/>
    </xf>
    <xf numFmtId="2" fontId="6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4" xfId="0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3" fillId="0" borderId="2" xfId="4" applyFont="1" applyBorder="1" applyAlignment="1">
      <alignment horizontal="left"/>
    </xf>
    <xf numFmtId="0" fontId="11" fillId="0" borderId="2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3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2" applyFont="1" applyBorder="1" applyAlignment="1">
      <alignment horizontal="left"/>
    </xf>
    <xf numFmtId="0" fontId="4" fillId="0" borderId="2" xfId="3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3" borderId="2" xfId="2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</cellXfs>
  <cellStyles count="5">
    <cellStyle name="Dziesiętny" xfId="1" builtinId="3"/>
    <cellStyle name="Normalny" xfId="0" builtinId="0"/>
    <cellStyle name="Normalny 2" xfId="2" xr:uid="{00000000-0005-0000-0000-000006000000}"/>
    <cellStyle name="Normalny 3" xfId="3" xr:uid="{00000000-0005-0000-0000-000007000000}"/>
    <cellStyle name="Normalny 4" xfId="4" xr:uid="{00000000-0005-0000-0000-000008000000}"/>
  </cellStyles>
  <dxfs count="8">
    <dxf>
      <fill>
        <patternFill>
          <bgColor rgb="FFC9C9C9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0000"/>
        </patternFill>
      </fill>
    </dxf>
    <dxf>
      <fill>
        <patternFill>
          <bgColor rgb="FFC9C9C9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66"/>
  <sheetViews>
    <sheetView tabSelected="1" topLeftCell="A156" zoomScale="90" zoomScaleNormal="90" workbookViewId="0">
      <selection activeCell="G164" sqref="G164:G165"/>
    </sheetView>
  </sheetViews>
  <sheetFormatPr defaultRowHeight="15" x14ac:dyDescent="0.25"/>
  <cols>
    <col min="1" max="1" width="7.28515625" style="1" customWidth="1"/>
    <col min="2" max="2" width="63.85546875" style="1" customWidth="1"/>
    <col min="3" max="3" width="14.140625" style="1" customWidth="1"/>
    <col min="4" max="4" width="14.42578125" style="1" customWidth="1"/>
    <col min="5" max="5" width="11" style="1" customWidth="1"/>
    <col min="6" max="6" width="10.42578125" style="2" customWidth="1"/>
    <col min="7" max="7" width="10.85546875" style="3" customWidth="1"/>
    <col min="8" max="8" width="18.85546875" style="1" customWidth="1"/>
    <col min="9" max="9" width="8.85546875" style="1" customWidth="1"/>
    <col min="10" max="10" width="14.28515625" style="1" customWidth="1"/>
    <col min="11" max="11" width="20" style="1" customWidth="1"/>
    <col min="12" max="12" width="18" style="1" customWidth="1"/>
    <col min="13" max="1025" width="9.140625" style="1" customWidth="1"/>
  </cols>
  <sheetData>
    <row r="1" spans="1:11" ht="26.25" x14ac:dyDescent="0.25">
      <c r="A1" s="4"/>
      <c r="B1" s="24" t="s">
        <v>155</v>
      </c>
      <c r="C1" s="25"/>
      <c r="D1" s="4"/>
      <c r="E1" s="4"/>
      <c r="F1" s="5"/>
      <c r="G1" s="6"/>
      <c r="H1" s="4"/>
      <c r="I1" s="4"/>
      <c r="J1" s="4"/>
      <c r="K1" s="4"/>
    </row>
    <row r="2" spans="1:11" ht="38.25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10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37.5" customHeight="1" x14ac:dyDescent="0.25">
      <c r="A3" s="11">
        <v>1</v>
      </c>
      <c r="B3" s="26" t="s">
        <v>14</v>
      </c>
      <c r="C3" s="12"/>
      <c r="D3" s="12"/>
      <c r="E3" s="13">
        <v>50000</v>
      </c>
      <c r="F3" s="14" t="s">
        <v>11</v>
      </c>
      <c r="G3" s="27"/>
      <c r="H3" s="16">
        <f t="shared" ref="H3:H19" si="0">E3*G3</f>
        <v>0</v>
      </c>
      <c r="I3" s="17">
        <v>0.23</v>
      </c>
      <c r="J3" s="16">
        <f t="shared" ref="J3:J19" si="1">H3*I3</f>
        <v>0</v>
      </c>
      <c r="K3" s="16">
        <f t="shared" ref="K3:K19" si="2">H3+J3</f>
        <v>0</v>
      </c>
    </row>
    <row r="4" spans="1:11" x14ac:dyDescent="0.25">
      <c r="A4" s="11">
        <v>2</v>
      </c>
      <c r="B4" s="28" t="s">
        <v>15</v>
      </c>
      <c r="C4" s="12"/>
      <c r="D4" s="12"/>
      <c r="E4" s="13">
        <v>54000</v>
      </c>
      <c r="F4" s="14" t="s">
        <v>11</v>
      </c>
      <c r="G4" s="27"/>
      <c r="H4" s="16">
        <f t="shared" si="0"/>
        <v>0</v>
      </c>
      <c r="I4" s="17">
        <v>0.23</v>
      </c>
      <c r="J4" s="16">
        <f t="shared" si="1"/>
        <v>0</v>
      </c>
      <c r="K4" s="16">
        <f t="shared" si="2"/>
        <v>0</v>
      </c>
    </row>
    <row r="5" spans="1:11" x14ac:dyDescent="0.25">
      <c r="A5" s="11">
        <v>3</v>
      </c>
      <c r="B5" s="26" t="s">
        <v>16</v>
      </c>
      <c r="C5" s="12"/>
      <c r="D5" s="12"/>
      <c r="E5" s="13">
        <v>54000</v>
      </c>
      <c r="F5" s="14" t="s">
        <v>11</v>
      </c>
      <c r="G5" s="27"/>
      <c r="H5" s="16">
        <f t="shared" si="0"/>
        <v>0</v>
      </c>
      <c r="I5" s="17">
        <v>0.23</v>
      </c>
      <c r="J5" s="16">
        <f t="shared" si="1"/>
        <v>0</v>
      </c>
      <c r="K5" s="16">
        <f t="shared" si="2"/>
        <v>0</v>
      </c>
    </row>
    <row r="6" spans="1:11" x14ac:dyDescent="0.25">
      <c r="A6" s="11">
        <v>4</v>
      </c>
      <c r="B6" s="28" t="s">
        <v>17</v>
      </c>
      <c r="C6" s="12"/>
      <c r="D6" s="12"/>
      <c r="E6" s="13">
        <v>54000</v>
      </c>
      <c r="F6" s="14" t="s">
        <v>11</v>
      </c>
      <c r="G6" s="27"/>
      <c r="H6" s="16">
        <f t="shared" si="0"/>
        <v>0</v>
      </c>
      <c r="I6" s="17">
        <v>0.23</v>
      </c>
      <c r="J6" s="16">
        <f t="shared" si="1"/>
        <v>0</v>
      </c>
      <c r="K6" s="16">
        <f t="shared" si="2"/>
        <v>0</v>
      </c>
    </row>
    <row r="7" spans="1:11" x14ac:dyDescent="0.25">
      <c r="A7" s="11">
        <v>5</v>
      </c>
      <c r="B7" s="26" t="s">
        <v>18</v>
      </c>
      <c r="C7" s="12"/>
      <c r="D7" s="12"/>
      <c r="E7" s="13">
        <v>54000</v>
      </c>
      <c r="F7" s="14" t="s">
        <v>11</v>
      </c>
      <c r="G7" s="27"/>
      <c r="H7" s="16">
        <f t="shared" si="0"/>
        <v>0</v>
      </c>
      <c r="I7" s="17">
        <v>0.23</v>
      </c>
      <c r="J7" s="16">
        <f t="shared" si="1"/>
        <v>0</v>
      </c>
      <c r="K7" s="16">
        <f t="shared" si="2"/>
        <v>0</v>
      </c>
    </row>
    <row r="8" spans="1:11" x14ac:dyDescent="0.25">
      <c r="A8" s="11">
        <v>6</v>
      </c>
      <c r="B8" s="28" t="s">
        <v>19</v>
      </c>
      <c r="C8" s="12"/>
      <c r="D8" s="12"/>
      <c r="E8" s="13">
        <v>80</v>
      </c>
      <c r="F8" s="14" t="s">
        <v>20</v>
      </c>
      <c r="G8" s="27"/>
      <c r="H8" s="16">
        <f t="shared" si="0"/>
        <v>0</v>
      </c>
      <c r="I8" s="17">
        <v>0.23</v>
      </c>
      <c r="J8" s="16">
        <f t="shared" si="1"/>
        <v>0</v>
      </c>
      <c r="K8" s="16">
        <f t="shared" si="2"/>
        <v>0</v>
      </c>
    </row>
    <row r="9" spans="1:11" x14ac:dyDescent="0.25">
      <c r="A9" s="11">
        <v>7</v>
      </c>
      <c r="B9" s="28" t="s">
        <v>21</v>
      </c>
      <c r="C9" s="12"/>
      <c r="D9" s="12"/>
      <c r="E9" s="13">
        <v>80</v>
      </c>
      <c r="F9" s="14" t="s">
        <v>20</v>
      </c>
      <c r="G9" s="27"/>
      <c r="H9" s="16">
        <f t="shared" si="0"/>
        <v>0</v>
      </c>
      <c r="I9" s="17">
        <v>0.23</v>
      </c>
      <c r="J9" s="16">
        <f t="shared" si="1"/>
        <v>0</v>
      </c>
      <c r="K9" s="16">
        <f t="shared" si="2"/>
        <v>0</v>
      </c>
    </row>
    <row r="10" spans="1:11" x14ac:dyDescent="0.25">
      <c r="A10" s="11">
        <v>8</v>
      </c>
      <c r="B10" s="28" t="s">
        <v>22</v>
      </c>
      <c r="C10" s="12"/>
      <c r="D10" s="12"/>
      <c r="E10" s="13">
        <v>80</v>
      </c>
      <c r="F10" s="14" t="s">
        <v>20</v>
      </c>
      <c r="G10" s="27"/>
      <c r="H10" s="16">
        <f t="shared" si="0"/>
        <v>0</v>
      </c>
      <c r="I10" s="17">
        <v>0.23</v>
      </c>
      <c r="J10" s="16">
        <f t="shared" si="1"/>
        <v>0</v>
      </c>
      <c r="K10" s="16">
        <f t="shared" si="2"/>
        <v>0</v>
      </c>
    </row>
    <row r="11" spans="1:11" x14ac:dyDescent="0.25">
      <c r="A11" s="29">
        <v>9</v>
      </c>
      <c r="B11" s="30" t="s">
        <v>23</v>
      </c>
      <c r="C11" s="31"/>
      <c r="D11" s="31"/>
      <c r="E11" s="32">
        <v>70</v>
      </c>
      <c r="F11" s="33" t="s">
        <v>11</v>
      </c>
      <c r="G11" s="27"/>
      <c r="H11" s="16">
        <f t="shared" si="0"/>
        <v>0</v>
      </c>
      <c r="I11" s="17">
        <v>0.23</v>
      </c>
      <c r="J11" s="16">
        <f t="shared" si="1"/>
        <v>0</v>
      </c>
      <c r="K11" s="16">
        <f t="shared" si="2"/>
        <v>0</v>
      </c>
    </row>
    <row r="12" spans="1:11" x14ac:dyDescent="0.25">
      <c r="A12" s="11">
        <v>10</v>
      </c>
      <c r="B12" s="34" t="s">
        <v>24</v>
      </c>
      <c r="C12" s="12"/>
      <c r="D12" s="12"/>
      <c r="E12" s="13">
        <v>200</v>
      </c>
      <c r="F12" s="14" t="s">
        <v>20</v>
      </c>
      <c r="G12" s="27"/>
      <c r="H12" s="16">
        <f t="shared" si="0"/>
        <v>0</v>
      </c>
      <c r="I12" s="35">
        <v>0.23</v>
      </c>
      <c r="J12" s="36">
        <f t="shared" si="1"/>
        <v>0</v>
      </c>
      <c r="K12" s="36">
        <f t="shared" si="2"/>
        <v>0</v>
      </c>
    </row>
    <row r="13" spans="1:11" x14ac:dyDescent="0.25">
      <c r="A13" s="11">
        <v>11</v>
      </c>
      <c r="B13" s="34" t="s">
        <v>25</v>
      </c>
      <c r="C13" s="12"/>
      <c r="D13" s="12"/>
      <c r="E13" s="13">
        <v>20</v>
      </c>
      <c r="F13" s="14" t="s">
        <v>20</v>
      </c>
      <c r="G13" s="27"/>
      <c r="H13" s="16">
        <f t="shared" si="0"/>
        <v>0</v>
      </c>
      <c r="I13" s="35">
        <v>0.23</v>
      </c>
      <c r="J13" s="36">
        <f t="shared" si="1"/>
        <v>0</v>
      </c>
      <c r="K13" s="36">
        <f t="shared" si="2"/>
        <v>0</v>
      </c>
    </row>
    <row r="14" spans="1:11" x14ac:dyDescent="0.25">
      <c r="A14" s="11">
        <v>12</v>
      </c>
      <c r="B14" s="34" t="s">
        <v>26</v>
      </c>
      <c r="C14" s="37"/>
      <c r="D14" s="12"/>
      <c r="E14" s="13">
        <v>20</v>
      </c>
      <c r="F14" s="14" t="s">
        <v>20</v>
      </c>
      <c r="G14" s="27"/>
      <c r="H14" s="16">
        <f t="shared" si="0"/>
        <v>0</v>
      </c>
      <c r="I14" s="35">
        <v>0.23</v>
      </c>
      <c r="J14" s="36">
        <f t="shared" si="1"/>
        <v>0</v>
      </c>
      <c r="K14" s="36">
        <f t="shared" si="2"/>
        <v>0</v>
      </c>
    </row>
    <row r="15" spans="1:11" x14ac:dyDescent="0.25">
      <c r="A15" s="11">
        <v>13</v>
      </c>
      <c r="B15" s="34" t="s">
        <v>27</v>
      </c>
      <c r="C15" s="12"/>
      <c r="D15" s="12"/>
      <c r="E15" s="13">
        <v>6</v>
      </c>
      <c r="F15" s="14" t="s">
        <v>20</v>
      </c>
      <c r="G15" s="27"/>
      <c r="H15" s="16">
        <f t="shared" si="0"/>
        <v>0</v>
      </c>
      <c r="I15" s="35">
        <v>0.23</v>
      </c>
      <c r="J15" s="36">
        <f t="shared" si="1"/>
        <v>0</v>
      </c>
      <c r="K15" s="36">
        <f t="shared" si="2"/>
        <v>0</v>
      </c>
    </row>
    <row r="16" spans="1:11" x14ac:dyDescent="0.25">
      <c r="A16" s="11">
        <v>14</v>
      </c>
      <c r="B16" s="34" t="s">
        <v>28</v>
      </c>
      <c r="C16" s="12"/>
      <c r="D16" s="12"/>
      <c r="E16" s="13">
        <v>30</v>
      </c>
      <c r="F16" s="14" t="s">
        <v>20</v>
      </c>
      <c r="G16" s="27"/>
      <c r="H16" s="16">
        <f t="shared" si="0"/>
        <v>0</v>
      </c>
      <c r="I16" s="35">
        <v>0.23</v>
      </c>
      <c r="J16" s="36">
        <f t="shared" si="1"/>
        <v>0</v>
      </c>
      <c r="K16" s="36">
        <f t="shared" si="2"/>
        <v>0</v>
      </c>
    </row>
    <row r="17" spans="1:11" ht="25.5" x14ac:dyDescent="0.25">
      <c r="A17" s="11">
        <v>15</v>
      </c>
      <c r="B17" s="38" t="s">
        <v>29</v>
      </c>
      <c r="C17" s="12"/>
      <c r="D17" s="12"/>
      <c r="E17" s="13">
        <v>30</v>
      </c>
      <c r="F17" s="14" t="s">
        <v>20</v>
      </c>
      <c r="G17" s="27"/>
      <c r="H17" s="16">
        <f t="shared" si="0"/>
        <v>0</v>
      </c>
      <c r="I17" s="35">
        <v>0.23</v>
      </c>
      <c r="J17" s="36">
        <f t="shared" si="1"/>
        <v>0</v>
      </c>
      <c r="K17" s="36">
        <f t="shared" si="2"/>
        <v>0</v>
      </c>
    </row>
    <row r="18" spans="1:11" x14ac:dyDescent="0.25">
      <c r="A18" s="11">
        <v>16</v>
      </c>
      <c r="B18" s="34" t="s">
        <v>30</v>
      </c>
      <c r="C18" s="12"/>
      <c r="D18" s="12"/>
      <c r="E18" s="13">
        <v>20</v>
      </c>
      <c r="F18" s="14" t="s">
        <v>20</v>
      </c>
      <c r="G18" s="27"/>
      <c r="H18" s="16">
        <f t="shared" si="0"/>
        <v>0</v>
      </c>
      <c r="I18" s="35">
        <v>0.23</v>
      </c>
      <c r="J18" s="36">
        <f t="shared" si="1"/>
        <v>0</v>
      </c>
      <c r="K18" s="36">
        <f t="shared" si="2"/>
        <v>0</v>
      </c>
    </row>
    <row r="19" spans="1:11" ht="25.5" x14ac:dyDescent="0.25">
      <c r="A19" s="11">
        <v>17</v>
      </c>
      <c r="B19" s="38" t="s">
        <v>31</v>
      </c>
      <c r="C19" s="12"/>
      <c r="D19" s="12"/>
      <c r="E19" s="13">
        <v>20</v>
      </c>
      <c r="F19" s="14" t="s">
        <v>20</v>
      </c>
      <c r="G19" s="27"/>
      <c r="H19" s="16">
        <f t="shared" si="0"/>
        <v>0</v>
      </c>
      <c r="I19" s="35">
        <v>0.23</v>
      </c>
      <c r="J19" s="36">
        <f t="shared" si="1"/>
        <v>0</v>
      </c>
      <c r="K19" s="36">
        <f t="shared" si="2"/>
        <v>0</v>
      </c>
    </row>
    <row r="20" spans="1:11" ht="25.5" x14ac:dyDescent="0.25">
      <c r="A20" s="39"/>
      <c r="B20" s="40" t="s">
        <v>32</v>
      </c>
      <c r="C20" s="19"/>
      <c r="D20" s="19"/>
      <c r="E20" s="20"/>
      <c r="F20" s="19"/>
      <c r="G20" s="21" t="s">
        <v>12</v>
      </c>
      <c r="H20" s="22">
        <f>SUM(H3:H19)</f>
        <v>0</v>
      </c>
      <c r="I20" s="23" t="s">
        <v>13</v>
      </c>
      <c r="J20" s="22" t="s">
        <v>13</v>
      </c>
      <c r="K20" s="22">
        <f>SUM(K3:K19)</f>
        <v>0</v>
      </c>
    </row>
    <row r="22" spans="1:11" x14ac:dyDescent="0.25">
      <c r="A22" s="4"/>
      <c r="B22" s="4" t="s">
        <v>156</v>
      </c>
      <c r="C22" s="41"/>
      <c r="D22" s="4"/>
      <c r="E22" s="4"/>
      <c r="F22" s="5"/>
      <c r="G22" s="6"/>
      <c r="H22" s="4"/>
      <c r="I22" s="4"/>
      <c r="J22" s="4"/>
      <c r="K22" s="4"/>
    </row>
    <row r="23" spans="1:11" ht="38.25" x14ac:dyDescent="0.25">
      <c r="A23" s="7" t="s">
        <v>0</v>
      </c>
      <c r="B23" s="8" t="s">
        <v>1</v>
      </c>
      <c r="C23" s="8" t="s">
        <v>2</v>
      </c>
      <c r="D23" s="8" t="s">
        <v>3</v>
      </c>
      <c r="E23" s="9" t="s">
        <v>4</v>
      </c>
      <c r="F23" s="8" t="s">
        <v>5</v>
      </c>
      <c r="G23" s="10" t="s">
        <v>6</v>
      </c>
      <c r="H23" s="8" t="s">
        <v>7</v>
      </c>
      <c r="I23" s="8" t="s">
        <v>8</v>
      </c>
      <c r="J23" s="8" t="s">
        <v>9</v>
      </c>
      <c r="K23" s="8" t="s">
        <v>10</v>
      </c>
    </row>
    <row r="24" spans="1:11" x14ac:dyDescent="0.25">
      <c r="A24" s="11">
        <v>1</v>
      </c>
      <c r="B24" s="26" t="s">
        <v>33</v>
      </c>
      <c r="C24" s="42"/>
      <c r="D24" s="12"/>
      <c r="E24" s="13">
        <v>2</v>
      </c>
      <c r="F24" s="14" t="s">
        <v>34</v>
      </c>
      <c r="G24" s="15"/>
      <c r="H24" s="16">
        <f t="shared" ref="H24:H34" si="3">E24*G24</f>
        <v>0</v>
      </c>
      <c r="I24" s="17">
        <v>0.23</v>
      </c>
      <c r="J24" s="16">
        <f t="shared" ref="J24:J34" si="4">H24*I24</f>
        <v>0</v>
      </c>
      <c r="K24" s="16">
        <f t="shared" ref="K24:K34" si="5">H24+J24</f>
        <v>0</v>
      </c>
    </row>
    <row r="25" spans="1:11" x14ac:dyDescent="0.25">
      <c r="A25" s="43">
        <v>2</v>
      </c>
      <c r="B25" s="26" t="s">
        <v>35</v>
      </c>
      <c r="C25" s="42"/>
      <c r="D25" s="12"/>
      <c r="E25" s="13">
        <v>45</v>
      </c>
      <c r="F25" s="14" t="s">
        <v>34</v>
      </c>
      <c r="G25" s="44"/>
      <c r="H25" s="16">
        <f t="shared" si="3"/>
        <v>0</v>
      </c>
      <c r="I25" s="17">
        <v>0.23</v>
      </c>
      <c r="J25" s="16">
        <f t="shared" si="4"/>
        <v>0</v>
      </c>
      <c r="K25" s="16">
        <f t="shared" si="5"/>
        <v>0</v>
      </c>
    </row>
    <row r="26" spans="1:11" x14ac:dyDescent="0.25">
      <c r="A26" s="11">
        <v>3</v>
      </c>
      <c r="B26" s="26" t="s">
        <v>36</v>
      </c>
      <c r="C26" s="42"/>
      <c r="D26" s="12"/>
      <c r="E26" s="13">
        <v>20</v>
      </c>
      <c r="F26" s="14" t="s">
        <v>34</v>
      </c>
      <c r="G26" s="44"/>
      <c r="H26" s="16">
        <f t="shared" si="3"/>
        <v>0</v>
      </c>
      <c r="I26" s="17">
        <v>0.23</v>
      </c>
      <c r="J26" s="16">
        <f t="shared" si="4"/>
        <v>0</v>
      </c>
      <c r="K26" s="16">
        <f t="shared" si="5"/>
        <v>0</v>
      </c>
    </row>
    <row r="27" spans="1:11" ht="38.25" x14ac:dyDescent="0.25">
      <c r="A27" s="11">
        <v>4</v>
      </c>
      <c r="B27" s="26" t="s">
        <v>37</v>
      </c>
      <c r="C27" s="42"/>
      <c r="D27" s="12"/>
      <c r="E27" s="13">
        <v>152</v>
      </c>
      <c r="F27" s="14" t="s">
        <v>34</v>
      </c>
      <c r="G27" s="44"/>
      <c r="H27" s="16">
        <f t="shared" si="3"/>
        <v>0</v>
      </c>
      <c r="I27" s="17">
        <v>0.23</v>
      </c>
      <c r="J27" s="16">
        <f t="shared" si="4"/>
        <v>0</v>
      </c>
      <c r="K27" s="16">
        <f t="shared" si="5"/>
        <v>0</v>
      </c>
    </row>
    <row r="28" spans="1:11" ht="38.25" x14ac:dyDescent="0.25">
      <c r="A28" s="43">
        <v>5</v>
      </c>
      <c r="B28" s="26" t="s">
        <v>38</v>
      </c>
      <c r="C28" s="42"/>
      <c r="D28" s="12"/>
      <c r="E28" s="13">
        <v>100</v>
      </c>
      <c r="F28" s="14" t="s">
        <v>34</v>
      </c>
      <c r="G28" s="15"/>
      <c r="H28" s="16">
        <f t="shared" si="3"/>
        <v>0</v>
      </c>
      <c r="I28" s="17">
        <v>0.23</v>
      </c>
      <c r="J28" s="16">
        <f t="shared" si="4"/>
        <v>0</v>
      </c>
      <c r="K28" s="16">
        <f t="shared" si="5"/>
        <v>0</v>
      </c>
    </row>
    <row r="29" spans="1:11" ht="87" customHeight="1" x14ac:dyDescent="0.25">
      <c r="A29" s="11">
        <v>6</v>
      </c>
      <c r="B29" s="26" t="s">
        <v>39</v>
      </c>
      <c r="C29" s="45"/>
      <c r="D29" s="12"/>
      <c r="E29" s="13">
        <v>3324</v>
      </c>
      <c r="F29" s="14" t="s">
        <v>34</v>
      </c>
      <c r="G29" s="44"/>
      <c r="H29" s="16">
        <f t="shared" si="3"/>
        <v>0</v>
      </c>
      <c r="I29" s="17">
        <v>0.23</v>
      </c>
      <c r="J29" s="16">
        <f t="shared" si="4"/>
        <v>0</v>
      </c>
      <c r="K29" s="16">
        <f t="shared" si="5"/>
        <v>0</v>
      </c>
    </row>
    <row r="30" spans="1:11" x14ac:dyDescent="0.25">
      <c r="A30" s="43">
        <v>7</v>
      </c>
      <c r="B30" s="26" t="s">
        <v>40</v>
      </c>
      <c r="C30" s="42"/>
      <c r="D30" s="12"/>
      <c r="E30" s="13">
        <v>20</v>
      </c>
      <c r="F30" s="14" t="s">
        <v>34</v>
      </c>
      <c r="G30" s="44"/>
      <c r="H30" s="16">
        <f t="shared" si="3"/>
        <v>0</v>
      </c>
      <c r="I30" s="17">
        <v>0.23</v>
      </c>
      <c r="J30" s="16">
        <f t="shared" si="4"/>
        <v>0</v>
      </c>
      <c r="K30" s="16">
        <f t="shared" si="5"/>
        <v>0</v>
      </c>
    </row>
    <row r="31" spans="1:11" ht="48" customHeight="1" x14ac:dyDescent="0.25">
      <c r="A31" s="11">
        <v>8</v>
      </c>
      <c r="B31" s="46" t="s">
        <v>41</v>
      </c>
      <c r="C31" s="47"/>
      <c r="D31" s="12"/>
      <c r="E31" s="13">
        <v>10</v>
      </c>
      <c r="F31" s="14" t="s">
        <v>34</v>
      </c>
      <c r="G31" s="44"/>
      <c r="H31" s="16">
        <f t="shared" si="3"/>
        <v>0</v>
      </c>
      <c r="I31" s="17">
        <v>0.23</v>
      </c>
      <c r="J31" s="16">
        <f t="shared" si="4"/>
        <v>0</v>
      </c>
      <c r="K31" s="16">
        <f t="shared" si="5"/>
        <v>0</v>
      </c>
    </row>
    <row r="32" spans="1:11" ht="25.5" x14ac:dyDescent="0.25">
      <c r="A32" s="43">
        <v>9</v>
      </c>
      <c r="B32" s="38" t="s">
        <v>42</v>
      </c>
      <c r="C32" s="48"/>
      <c r="D32" s="12"/>
      <c r="E32" s="13">
        <v>670</v>
      </c>
      <c r="F32" s="14" t="s">
        <v>34</v>
      </c>
      <c r="G32" s="44"/>
      <c r="H32" s="49">
        <f t="shared" si="3"/>
        <v>0</v>
      </c>
      <c r="I32" s="17">
        <v>0.23</v>
      </c>
      <c r="J32" s="16">
        <f t="shared" si="4"/>
        <v>0</v>
      </c>
      <c r="K32" s="16">
        <f t="shared" si="5"/>
        <v>0</v>
      </c>
    </row>
    <row r="33" spans="1:11" x14ac:dyDescent="0.25">
      <c r="A33" s="43">
        <v>10</v>
      </c>
      <c r="B33" s="38" t="s">
        <v>43</v>
      </c>
      <c r="C33" s="48"/>
      <c r="D33" s="12"/>
      <c r="E33" s="13">
        <v>2</v>
      </c>
      <c r="F33" s="14" t="s">
        <v>34</v>
      </c>
      <c r="G33" s="27"/>
      <c r="H33" s="16">
        <f t="shared" si="3"/>
        <v>0</v>
      </c>
      <c r="I33" s="17">
        <v>0.23</v>
      </c>
      <c r="J33" s="16">
        <f t="shared" si="4"/>
        <v>0</v>
      </c>
      <c r="K33" s="16">
        <f t="shared" si="5"/>
        <v>0</v>
      </c>
    </row>
    <row r="34" spans="1:11" x14ac:dyDescent="0.25">
      <c r="A34" s="43">
        <v>11</v>
      </c>
      <c r="B34" s="38" t="s">
        <v>44</v>
      </c>
      <c r="C34" s="48"/>
      <c r="D34" s="12"/>
      <c r="E34" s="13">
        <v>80</v>
      </c>
      <c r="F34" s="14" t="s">
        <v>34</v>
      </c>
      <c r="G34" s="27"/>
      <c r="H34" s="16">
        <f t="shared" si="3"/>
        <v>0</v>
      </c>
      <c r="I34" s="17">
        <v>0.23</v>
      </c>
      <c r="J34" s="16">
        <f t="shared" si="4"/>
        <v>0</v>
      </c>
      <c r="K34" s="16">
        <f t="shared" si="5"/>
        <v>0</v>
      </c>
    </row>
    <row r="35" spans="1:11" x14ac:dyDescent="0.25">
      <c r="A35" s="18"/>
      <c r="B35" s="50"/>
      <c r="C35" s="19"/>
      <c r="D35" s="19"/>
      <c r="E35" s="20"/>
      <c r="F35" s="19"/>
      <c r="G35" s="21" t="s">
        <v>12</v>
      </c>
      <c r="H35" s="51">
        <f>SUM(H24:H34)</f>
        <v>0</v>
      </c>
      <c r="I35" s="23" t="s">
        <v>13</v>
      </c>
      <c r="J35" s="22" t="s">
        <v>13</v>
      </c>
      <c r="K35" s="22">
        <f>SUM(K24:K34)</f>
        <v>0</v>
      </c>
    </row>
    <row r="36" spans="1:11" ht="75" x14ac:dyDescent="0.25">
      <c r="A36" s="18"/>
      <c r="B36" s="50" t="s">
        <v>45</v>
      </c>
      <c r="C36" s="19"/>
      <c r="D36" s="19"/>
      <c r="E36" s="20"/>
      <c r="F36" s="19"/>
      <c r="G36" s="52"/>
      <c r="H36" s="53"/>
      <c r="I36" s="19"/>
      <c r="J36" s="53"/>
      <c r="K36" s="53"/>
    </row>
    <row r="37" spans="1:11" ht="105" x14ac:dyDescent="0.25">
      <c r="A37" s="18"/>
      <c r="B37" s="50" t="s">
        <v>46</v>
      </c>
      <c r="C37" s="19"/>
      <c r="D37" s="19"/>
      <c r="E37" s="20"/>
      <c r="F37" s="19"/>
      <c r="G37" s="52"/>
      <c r="H37" s="53"/>
      <c r="I37" s="19"/>
      <c r="J37" s="53"/>
      <c r="K37" s="53"/>
    </row>
    <row r="38" spans="1:11" ht="27" customHeight="1" x14ac:dyDescent="0.25">
      <c r="A38" s="4"/>
      <c r="B38" s="24" t="s">
        <v>157</v>
      </c>
      <c r="C38" s="56"/>
      <c r="D38" s="4"/>
      <c r="E38" s="4"/>
      <c r="F38" s="5"/>
      <c r="G38" s="6"/>
      <c r="H38" s="4"/>
      <c r="I38" s="4"/>
      <c r="J38" s="4"/>
      <c r="K38" s="4"/>
    </row>
    <row r="39" spans="1:11" ht="51" customHeight="1" x14ac:dyDescent="0.25">
      <c r="A39" s="7" t="s">
        <v>0</v>
      </c>
      <c r="B39" s="8" t="s">
        <v>1</v>
      </c>
      <c r="C39" s="8" t="s">
        <v>2</v>
      </c>
      <c r="D39" s="8" t="s">
        <v>3</v>
      </c>
      <c r="E39" s="9" t="s">
        <v>4</v>
      </c>
      <c r="F39" s="8" t="s">
        <v>5</v>
      </c>
      <c r="G39" s="10" t="s">
        <v>6</v>
      </c>
      <c r="H39" s="8" t="s">
        <v>7</v>
      </c>
      <c r="I39" s="8" t="s">
        <v>8</v>
      </c>
      <c r="J39" s="8" t="s">
        <v>9</v>
      </c>
      <c r="K39" s="8" t="s">
        <v>10</v>
      </c>
    </row>
    <row r="40" spans="1:11" ht="89.25" x14ac:dyDescent="0.25">
      <c r="A40" s="11">
        <v>1</v>
      </c>
      <c r="B40" s="26" t="s">
        <v>48</v>
      </c>
      <c r="C40" s="42"/>
      <c r="D40" s="12"/>
      <c r="E40" s="13">
        <v>5556</v>
      </c>
      <c r="F40" s="14" t="s">
        <v>34</v>
      </c>
      <c r="G40" s="27"/>
      <c r="H40" s="16">
        <f t="shared" ref="H40:H46" si="6">E40*G40</f>
        <v>0</v>
      </c>
      <c r="I40" s="17">
        <v>0.23</v>
      </c>
      <c r="J40" s="16">
        <f t="shared" ref="J40:J46" si="7">H40*I40</f>
        <v>0</v>
      </c>
      <c r="K40" s="16">
        <f t="shared" ref="K40:K46" si="8">H40+J40</f>
        <v>0</v>
      </c>
    </row>
    <row r="41" spans="1:11" ht="97.5" customHeight="1" x14ac:dyDescent="0.25">
      <c r="A41" s="11">
        <v>2</v>
      </c>
      <c r="B41" s="26" t="s">
        <v>49</v>
      </c>
      <c r="C41" s="42"/>
      <c r="D41" s="12"/>
      <c r="E41" s="13">
        <v>9048</v>
      </c>
      <c r="F41" s="14" t="s">
        <v>34</v>
      </c>
      <c r="G41" s="27"/>
      <c r="H41" s="16">
        <f t="shared" si="6"/>
        <v>0</v>
      </c>
      <c r="I41" s="17">
        <v>0.23</v>
      </c>
      <c r="J41" s="16">
        <f t="shared" si="7"/>
        <v>0</v>
      </c>
      <c r="K41" s="16">
        <f t="shared" si="8"/>
        <v>0</v>
      </c>
    </row>
    <row r="42" spans="1:11" ht="119.25" customHeight="1" x14ac:dyDescent="0.25">
      <c r="A42" s="11">
        <v>3</v>
      </c>
      <c r="B42" s="26" t="s">
        <v>50</v>
      </c>
      <c r="C42" s="42"/>
      <c r="D42" s="12"/>
      <c r="E42" s="13">
        <v>43080</v>
      </c>
      <c r="F42" s="14" t="s">
        <v>20</v>
      </c>
      <c r="G42" s="27"/>
      <c r="H42" s="16">
        <f t="shared" si="6"/>
        <v>0</v>
      </c>
      <c r="I42" s="17">
        <v>0.23</v>
      </c>
      <c r="J42" s="16">
        <f t="shared" si="7"/>
        <v>0</v>
      </c>
      <c r="K42" s="16">
        <f t="shared" si="8"/>
        <v>0</v>
      </c>
    </row>
    <row r="43" spans="1:11" ht="97.9" customHeight="1" x14ac:dyDescent="0.25">
      <c r="A43" s="11">
        <v>4</v>
      </c>
      <c r="B43" s="26" t="s">
        <v>51</v>
      </c>
      <c r="C43" s="42"/>
      <c r="D43" s="57"/>
      <c r="E43" s="13">
        <v>4900</v>
      </c>
      <c r="F43" s="14" t="s">
        <v>34</v>
      </c>
      <c r="G43" s="27"/>
      <c r="H43" s="16">
        <f t="shared" si="6"/>
        <v>0</v>
      </c>
      <c r="I43" s="17">
        <v>0.23</v>
      </c>
      <c r="J43" s="16">
        <f t="shared" si="7"/>
        <v>0</v>
      </c>
      <c r="K43" s="16">
        <f t="shared" si="8"/>
        <v>0</v>
      </c>
    </row>
    <row r="44" spans="1:11" ht="76.5" customHeight="1" x14ac:dyDescent="0.25">
      <c r="A44" s="58">
        <v>5</v>
      </c>
      <c r="B44" s="46" t="s">
        <v>52</v>
      </c>
      <c r="C44" s="59"/>
      <c r="D44" s="23"/>
      <c r="E44" s="60">
        <v>35</v>
      </c>
      <c r="F44" s="14" t="s">
        <v>34</v>
      </c>
      <c r="G44" s="27"/>
      <c r="H44" s="16">
        <f t="shared" si="6"/>
        <v>0</v>
      </c>
      <c r="I44" s="35">
        <v>0.23</v>
      </c>
      <c r="J44" s="36">
        <f t="shared" si="7"/>
        <v>0</v>
      </c>
      <c r="K44" s="36">
        <f t="shared" si="8"/>
        <v>0</v>
      </c>
    </row>
    <row r="45" spans="1:11" ht="53.65" customHeight="1" x14ac:dyDescent="0.25">
      <c r="A45" s="29">
        <v>6</v>
      </c>
      <c r="B45" s="26" t="s">
        <v>53</v>
      </c>
      <c r="C45" s="42"/>
      <c r="D45" s="12"/>
      <c r="E45" s="13">
        <v>35</v>
      </c>
      <c r="F45" s="14" t="s">
        <v>34</v>
      </c>
      <c r="G45" s="44"/>
      <c r="H45" s="16">
        <f t="shared" si="6"/>
        <v>0</v>
      </c>
      <c r="I45" s="17">
        <v>0.23</v>
      </c>
      <c r="J45" s="16">
        <f t="shared" si="7"/>
        <v>0</v>
      </c>
      <c r="K45" s="16">
        <f t="shared" si="8"/>
        <v>0</v>
      </c>
    </row>
    <row r="46" spans="1:11" ht="59.65" customHeight="1" x14ac:dyDescent="0.25">
      <c r="A46" s="11">
        <v>7</v>
      </c>
      <c r="B46" s="61" t="s">
        <v>54</v>
      </c>
      <c r="C46" s="48"/>
      <c r="D46" s="12"/>
      <c r="E46" s="13">
        <v>40</v>
      </c>
      <c r="F46" s="14" t="s">
        <v>34</v>
      </c>
      <c r="G46" s="44"/>
      <c r="H46" s="16">
        <f t="shared" si="6"/>
        <v>0</v>
      </c>
      <c r="I46" s="17">
        <v>0.23</v>
      </c>
      <c r="J46" s="16">
        <f t="shared" si="7"/>
        <v>0</v>
      </c>
      <c r="K46" s="16">
        <f t="shared" si="8"/>
        <v>0</v>
      </c>
    </row>
    <row r="47" spans="1:11" x14ac:dyDescent="0.25">
      <c r="A47" s="39"/>
      <c r="B47" s="55"/>
      <c r="C47" s="19"/>
      <c r="D47" s="19"/>
      <c r="E47" s="20"/>
      <c r="F47" s="19"/>
      <c r="G47" s="62" t="s">
        <v>12</v>
      </c>
      <c r="H47" s="22">
        <f>SUM(H40:H46)</f>
        <v>0</v>
      </c>
      <c r="I47" s="23" t="s">
        <v>13</v>
      </c>
      <c r="J47" s="22" t="s">
        <v>13</v>
      </c>
      <c r="K47" s="22">
        <f>SUM(K40:K46)</f>
        <v>0</v>
      </c>
    </row>
    <row r="48" spans="1:11" x14ac:dyDescent="0.25">
      <c r="A48" s="4"/>
      <c r="B48" s="24" t="s">
        <v>168</v>
      </c>
      <c r="C48" s="56"/>
      <c r="D48" s="4"/>
      <c r="E48" s="4"/>
      <c r="F48" s="5"/>
      <c r="G48" s="6"/>
      <c r="H48" s="4"/>
      <c r="I48" s="4"/>
      <c r="J48" s="4"/>
      <c r="K48" s="4"/>
    </row>
    <row r="49" spans="1:11" ht="38.25" x14ac:dyDescent="0.25">
      <c r="A49" s="7" t="s">
        <v>0</v>
      </c>
      <c r="B49" s="8" t="s">
        <v>1</v>
      </c>
      <c r="C49" s="63" t="s">
        <v>55</v>
      </c>
      <c r="D49" s="8" t="s">
        <v>3</v>
      </c>
      <c r="E49" s="9" t="s">
        <v>169</v>
      </c>
      <c r="F49" s="8" t="s">
        <v>5</v>
      </c>
      <c r="G49" s="10" t="s">
        <v>6</v>
      </c>
      <c r="H49" s="8" t="s">
        <v>7</v>
      </c>
      <c r="I49" s="8" t="s">
        <v>8</v>
      </c>
      <c r="J49" s="8" t="s">
        <v>9</v>
      </c>
      <c r="K49" s="8" t="s">
        <v>10</v>
      </c>
    </row>
    <row r="50" spans="1:11" ht="69" customHeight="1" x14ac:dyDescent="0.25">
      <c r="A50" s="11">
        <v>1</v>
      </c>
      <c r="B50" s="65" t="s">
        <v>167</v>
      </c>
      <c r="C50" s="66"/>
      <c r="D50" s="12"/>
      <c r="E50" s="13">
        <v>55000</v>
      </c>
      <c r="F50" s="14" t="s">
        <v>34</v>
      </c>
      <c r="G50" s="27"/>
      <c r="H50" s="16">
        <f>E50*G50</f>
        <v>0</v>
      </c>
      <c r="I50" s="17">
        <v>0.23</v>
      </c>
      <c r="J50" s="16">
        <f t="shared" ref="J50:J58" si="9">H50*I50</f>
        <v>0</v>
      </c>
      <c r="K50" s="16">
        <f t="shared" ref="K50:K58" si="10">H50+J50</f>
        <v>0</v>
      </c>
    </row>
    <row r="51" spans="1:11" ht="69" customHeight="1" x14ac:dyDescent="0.25">
      <c r="A51" s="11">
        <v>2</v>
      </c>
      <c r="B51" s="65" t="s">
        <v>165</v>
      </c>
      <c r="C51" s="66"/>
      <c r="D51" s="12"/>
      <c r="E51" s="13">
        <v>50000</v>
      </c>
      <c r="F51" s="14" t="s">
        <v>34</v>
      </c>
      <c r="G51" s="27"/>
      <c r="H51" s="16">
        <f>E51*G51</f>
        <v>0</v>
      </c>
      <c r="I51" s="17">
        <v>0.23</v>
      </c>
      <c r="J51" s="16">
        <f t="shared" si="9"/>
        <v>0</v>
      </c>
      <c r="K51" s="16">
        <f t="shared" si="10"/>
        <v>0</v>
      </c>
    </row>
    <row r="52" spans="1:11" ht="64.150000000000006" customHeight="1" x14ac:dyDescent="0.25">
      <c r="A52" s="11">
        <v>3</v>
      </c>
      <c r="B52" s="65" t="s">
        <v>166</v>
      </c>
      <c r="C52" s="48"/>
      <c r="D52" s="12"/>
      <c r="E52" s="13">
        <v>100000</v>
      </c>
      <c r="F52" s="14" t="s">
        <v>34</v>
      </c>
      <c r="G52" s="27"/>
      <c r="H52" s="16">
        <f>E52*G52</f>
        <v>0</v>
      </c>
      <c r="I52" s="17">
        <v>0.23</v>
      </c>
      <c r="J52" s="16">
        <f t="shared" si="9"/>
        <v>0</v>
      </c>
      <c r="K52" s="16">
        <f t="shared" si="10"/>
        <v>0</v>
      </c>
    </row>
    <row r="53" spans="1:11" ht="26.25" x14ac:dyDescent="0.25">
      <c r="A53" s="11">
        <v>4</v>
      </c>
      <c r="B53" s="67" t="s">
        <v>164</v>
      </c>
      <c r="C53" s="48"/>
      <c r="D53" s="12"/>
      <c r="E53" s="13">
        <v>82000</v>
      </c>
      <c r="F53" s="14" t="s">
        <v>34</v>
      </c>
      <c r="G53" s="68"/>
      <c r="H53" s="16">
        <f>E53*G53</f>
        <v>0</v>
      </c>
      <c r="I53" s="17">
        <v>0.23</v>
      </c>
      <c r="J53" s="16">
        <f t="shared" si="9"/>
        <v>0</v>
      </c>
      <c r="K53" s="16">
        <f t="shared" si="10"/>
        <v>0</v>
      </c>
    </row>
    <row r="54" spans="1:11" x14ac:dyDescent="0.25">
      <c r="A54" s="11">
        <v>5</v>
      </c>
      <c r="B54" s="73" t="s">
        <v>77</v>
      </c>
      <c r="C54" s="74"/>
      <c r="D54" s="12"/>
      <c r="E54" s="13">
        <v>20</v>
      </c>
      <c r="F54" s="14" t="s">
        <v>20</v>
      </c>
      <c r="G54" s="15"/>
      <c r="H54" s="16">
        <f t="shared" ref="H54:H58" si="11">E54*G54</f>
        <v>0</v>
      </c>
      <c r="I54" s="35">
        <v>0.23</v>
      </c>
      <c r="J54" s="36">
        <f t="shared" si="9"/>
        <v>0</v>
      </c>
      <c r="K54" s="36">
        <f t="shared" si="10"/>
        <v>0</v>
      </c>
    </row>
    <row r="55" spans="1:11" x14ac:dyDescent="0.25">
      <c r="A55" s="11">
        <v>6</v>
      </c>
      <c r="B55" s="73" t="s">
        <v>78</v>
      </c>
      <c r="C55" s="74"/>
      <c r="D55" s="12"/>
      <c r="E55" s="13">
        <v>26</v>
      </c>
      <c r="F55" s="14" t="s">
        <v>20</v>
      </c>
      <c r="G55" s="15"/>
      <c r="H55" s="16">
        <f t="shared" si="11"/>
        <v>0</v>
      </c>
      <c r="I55" s="35">
        <v>0.23</v>
      </c>
      <c r="J55" s="36">
        <f t="shared" si="9"/>
        <v>0</v>
      </c>
      <c r="K55" s="36">
        <f t="shared" si="10"/>
        <v>0</v>
      </c>
    </row>
    <row r="56" spans="1:11" x14ac:dyDescent="0.25">
      <c r="A56" s="11">
        <v>7</v>
      </c>
      <c r="B56" s="73" t="s">
        <v>79</v>
      </c>
      <c r="C56" s="74"/>
      <c r="D56" s="12"/>
      <c r="E56" s="13">
        <v>28</v>
      </c>
      <c r="F56" s="14" t="s">
        <v>20</v>
      </c>
      <c r="G56" s="15"/>
      <c r="H56" s="16">
        <f t="shared" si="11"/>
        <v>0</v>
      </c>
      <c r="I56" s="35">
        <v>0.23</v>
      </c>
      <c r="J56" s="36">
        <f t="shared" si="9"/>
        <v>0</v>
      </c>
      <c r="K56" s="36">
        <f t="shared" si="10"/>
        <v>0</v>
      </c>
    </row>
    <row r="57" spans="1:11" x14ac:dyDescent="0.25">
      <c r="A57" s="11">
        <v>8</v>
      </c>
      <c r="B57" s="73" t="s">
        <v>80</v>
      </c>
      <c r="C57" s="74"/>
      <c r="D57" s="12"/>
      <c r="E57" s="13">
        <v>25</v>
      </c>
      <c r="F57" s="14" t="s">
        <v>20</v>
      </c>
      <c r="G57" s="15"/>
      <c r="H57" s="16">
        <f t="shared" si="11"/>
        <v>0</v>
      </c>
      <c r="I57" s="35">
        <v>0.23</v>
      </c>
      <c r="J57" s="36">
        <f t="shared" si="9"/>
        <v>0</v>
      </c>
      <c r="K57" s="36">
        <f t="shared" si="10"/>
        <v>0</v>
      </c>
    </row>
    <row r="58" spans="1:11" x14ac:dyDescent="0.25">
      <c r="A58" s="11">
        <v>9</v>
      </c>
      <c r="B58" s="73" t="s">
        <v>81</v>
      </c>
      <c r="C58" s="74"/>
      <c r="D58" s="12"/>
      <c r="E58" s="13">
        <v>18</v>
      </c>
      <c r="F58" s="14" t="s">
        <v>20</v>
      </c>
      <c r="G58" s="15"/>
      <c r="H58" s="16">
        <f t="shared" si="11"/>
        <v>0</v>
      </c>
      <c r="I58" s="35">
        <v>0.23</v>
      </c>
      <c r="J58" s="36">
        <f t="shared" si="9"/>
        <v>0</v>
      </c>
      <c r="K58" s="36">
        <f t="shared" si="10"/>
        <v>0</v>
      </c>
    </row>
    <row r="59" spans="1:11" x14ac:dyDescent="0.25">
      <c r="A59" s="39"/>
      <c r="B59" s="55"/>
      <c r="C59" s="19"/>
      <c r="D59" s="19"/>
      <c r="E59" s="20"/>
      <c r="F59" s="19"/>
      <c r="G59" s="21" t="s">
        <v>12</v>
      </c>
      <c r="H59" s="22">
        <f>SUM(H50:H58)</f>
        <v>0</v>
      </c>
      <c r="I59" s="23" t="s">
        <v>13</v>
      </c>
      <c r="J59" s="22" t="s">
        <v>13</v>
      </c>
      <c r="K59" s="22">
        <f>SUM(K50:K58)</f>
        <v>0</v>
      </c>
    </row>
    <row r="60" spans="1:11" ht="90" x14ac:dyDescent="0.25">
      <c r="B60" s="69" t="s">
        <v>56</v>
      </c>
    </row>
    <row r="61" spans="1:11" x14ac:dyDescent="0.25">
      <c r="B61" s="69"/>
    </row>
    <row r="62" spans="1:11" x14ac:dyDescent="0.25">
      <c r="A62" s="4"/>
      <c r="B62" s="4" t="s">
        <v>158</v>
      </c>
      <c r="C62" s="4"/>
      <c r="D62" s="4"/>
      <c r="E62" s="4"/>
      <c r="F62" s="5"/>
      <c r="G62" s="6"/>
      <c r="H62" s="4"/>
      <c r="I62" s="4"/>
      <c r="J62" s="4"/>
      <c r="K62" s="4"/>
    </row>
    <row r="63" spans="1:11" ht="38.25" x14ac:dyDescent="0.25">
      <c r="A63" s="7" t="s">
        <v>0</v>
      </c>
      <c r="B63" s="8" t="s">
        <v>1</v>
      </c>
      <c r="C63" s="8" t="s">
        <v>2</v>
      </c>
      <c r="D63" s="8" t="s">
        <v>3</v>
      </c>
      <c r="E63" s="9" t="s">
        <v>4</v>
      </c>
      <c r="F63" s="8" t="s">
        <v>5</v>
      </c>
      <c r="G63" s="10" t="s">
        <v>6</v>
      </c>
      <c r="H63" s="8" t="s">
        <v>7</v>
      </c>
      <c r="I63" s="8" t="s">
        <v>8</v>
      </c>
      <c r="J63" s="8" t="s">
        <v>9</v>
      </c>
      <c r="K63" s="8" t="s">
        <v>10</v>
      </c>
    </row>
    <row r="64" spans="1:11" ht="40.15" customHeight="1" x14ac:dyDescent="0.25">
      <c r="A64" s="11">
        <v>1</v>
      </c>
      <c r="B64" s="26" t="s">
        <v>57</v>
      </c>
      <c r="C64" s="42"/>
      <c r="D64" s="12"/>
      <c r="E64" s="13">
        <v>165</v>
      </c>
      <c r="F64" s="14" t="s">
        <v>20</v>
      </c>
      <c r="G64" s="15"/>
      <c r="H64" s="16">
        <f t="shared" ref="H64:H81" si="12">E64*G64</f>
        <v>0</v>
      </c>
      <c r="I64" s="17">
        <v>0.23</v>
      </c>
      <c r="J64" s="16">
        <f t="shared" ref="J64:J75" si="13">H64*I64</f>
        <v>0</v>
      </c>
      <c r="K64" s="16">
        <f t="shared" ref="K64:K75" si="14">H64+J64</f>
        <v>0</v>
      </c>
    </row>
    <row r="65" spans="1:12" ht="249.75" customHeight="1" x14ac:dyDescent="0.25">
      <c r="A65" s="11">
        <v>2</v>
      </c>
      <c r="B65" s="26" t="s">
        <v>58</v>
      </c>
      <c r="C65" s="42"/>
      <c r="D65" s="12"/>
      <c r="E65" s="13">
        <v>230</v>
      </c>
      <c r="F65" s="14" t="s">
        <v>59</v>
      </c>
      <c r="G65" s="15"/>
      <c r="H65" s="16">
        <f t="shared" si="12"/>
        <v>0</v>
      </c>
      <c r="I65" s="17">
        <v>0.23</v>
      </c>
      <c r="J65" s="16">
        <f t="shared" si="13"/>
        <v>0</v>
      </c>
      <c r="K65" s="16">
        <f t="shared" si="14"/>
        <v>0</v>
      </c>
    </row>
    <row r="66" spans="1:12" ht="113.25" customHeight="1" x14ac:dyDescent="0.25">
      <c r="A66" s="11">
        <v>3</v>
      </c>
      <c r="B66" s="46" t="s">
        <v>60</v>
      </c>
      <c r="C66" s="47"/>
      <c r="D66" s="12"/>
      <c r="E66" s="13">
        <v>200</v>
      </c>
      <c r="F66" s="14" t="s">
        <v>59</v>
      </c>
      <c r="G66" s="15"/>
      <c r="H66" s="16">
        <f t="shared" si="12"/>
        <v>0</v>
      </c>
      <c r="I66" s="17">
        <v>0.23</v>
      </c>
      <c r="J66" s="16">
        <f t="shared" si="13"/>
        <v>0</v>
      </c>
      <c r="K66" s="16">
        <f t="shared" si="14"/>
        <v>0</v>
      </c>
    </row>
    <row r="67" spans="1:12" ht="27.6" customHeight="1" x14ac:dyDescent="0.25">
      <c r="A67" s="11">
        <v>4</v>
      </c>
      <c r="B67" s="26" t="s">
        <v>61</v>
      </c>
      <c r="C67" s="42"/>
      <c r="D67" s="12"/>
      <c r="E67" s="13">
        <v>20</v>
      </c>
      <c r="F67" s="14" t="s">
        <v>34</v>
      </c>
      <c r="G67" s="15"/>
      <c r="H67" s="16">
        <f t="shared" si="12"/>
        <v>0</v>
      </c>
      <c r="I67" s="17">
        <v>0.23</v>
      </c>
      <c r="J67" s="16">
        <f t="shared" si="13"/>
        <v>0</v>
      </c>
      <c r="K67" s="16">
        <f t="shared" si="14"/>
        <v>0</v>
      </c>
    </row>
    <row r="68" spans="1:12" x14ac:dyDescent="0.25">
      <c r="A68" s="11">
        <v>5</v>
      </c>
      <c r="B68" s="28" t="s">
        <v>62</v>
      </c>
      <c r="C68" s="70"/>
      <c r="D68" s="12"/>
      <c r="E68" s="13">
        <v>70</v>
      </c>
      <c r="F68" s="14" t="s">
        <v>34</v>
      </c>
      <c r="G68" s="15"/>
      <c r="H68" s="16">
        <f t="shared" si="12"/>
        <v>0</v>
      </c>
      <c r="I68" s="17">
        <v>0.23</v>
      </c>
      <c r="J68" s="16">
        <f t="shared" si="13"/>
        <v>0</v>
      </c>
      <c r="K68" s="16">
        <f t="shared" si="14"/>
        <v>0</v>
      </c>
    </row>
    <row r="69" spans="1:12" x14ac:dyDescent="0.25">
      <c r="A69" s="11">
        <v>6</v>
      </c>
      <c r="B69" s="28" t="s">
        <v>63</v>
      </c>
      <c r="C69" s="70"/>
      <c r="D69" s="12"/>
      <c r="E69" s="13">
        <v>900</v>
      </c>
      <c r="F69" s="14" t="s">
        <v>34</v>
      </c>
      <c r="G69" s="15"/>
      <c r="H69" s="16">
        <f t="shared" si="12"/>
        <v>0</v>
      </c>
      <c r="I69" s="17">
        <v>0.23</v>
      </c>
      <c r="J69" s="16">
        <f t="shared" si="13"/>
        <v>0</v>
      </c>
      <c r="K69" s="16">
        <f t="shared" si="14"/>
        <v>0</v>
      </c>
    </row>
    <row r="70" spans="1:12" ht="25.5" x14ac:dyDescent="0.25">
      <c r="A70" s="11">
        <v>7</v>
      </c>
      <c r="B70" s="46" t="s">
        <v>64</v>
      </c>
      <c r="C70" s="47"/>
      <c r="D70" s="12"/>
      <c r="E70" s="13">
        <v>10</v>
      </c>
      <c r="F70" s="14" t="s">
        <v>65</v>
      </c>
      <c r="G70" s="15"/>
      <c r="H70" s="16">
        <f t="shared" si="12"/>
        <v>0</v>
      </c>
      <c r="I70" s="17">
        <v>0.23</v>
      </c>
      <c r="J70" s="16">
        <f t="shared" si="13"/>
        <v>0</v>
      </c>
      <c r="K70" s="16">
        <f t="shared" si="14"/>
        <v>0</v>
      </c>
      <c r="L70" s="54"/>
    </row>
    <row r="71" spans="1:12" ht="25.5" x14ac:dyDescent="0.25">
      <c r="A71" s="11">
        <v>8</v>
      </c>
      <c r="B71" s="46" t="s">
        <v>66</v>
      </c>
      <c r="C71" s="47"/>
      <c r="D71" s="12"/>
      <c r="E71" s="13">
        <v>5</v>
      </c>
      <c r="F71" s="14" t="s">
        <v>34</v>
      </c>
      <c r="G71" s="15"/>
      <c r="H71" s="16">
        <f t="shared" si="12"/>
        <v>0</v>
      </c>
      <c r="I71" s="17">
        <v>0.23</v>
      </c>
      <c r="J71" s="16">
        <f t="shared" si="13"/>
        <v>0</v>
      </c>
      <c r="K71" s="16">
        <f t="shared" si="14"/>
        <v>0</v>
      </c>
      <c r="L71" s="54"/>
    </row>
    <row r="72" spans="1:12" x14ac:dyDescent="0.25">
      <c r="A72" s="11">
        <v>9</v>
      </c>
      <c r="B72" s="46" t="s">
        <v>67</v>
      </c>
      <c r="C72" s="47"/>
      <c r="D72" s="12"/>
      <c r="E72" s="13">
        <v>5</v>
      </c>
      <c r="F72" s="14" t="s">
        <v>34</v>
      </c>
      <c r="G72" s="15"/>
      <c r="H72" s="16">
        <f t="shared" si="12"/>
        <v>0</v>
      </c>
      <c r="I72" s="17">
        <v>0.23</v>
      </c>
      <c r="J72" s="16">
        <f t="shared" si="13"/>
        <v>0</v>
      </c>
      <c r="K72" s="16">
        <f t="shared" si="14"/>
        <v>0</v>
      </c>
    </row>
    <row r="73" spans="1:12" ht="25.5" x14ac:dyDescent="0.25">
      <c r="A73" s="11">
        <v>10</v>
      </c>
      <c r="B73" s="71" t="s">
        <v>68</v>
      </c>
      <c r="C73" s="72"/>
      <c r="D73" s="12"/>
      <c r="E73" s="13">
        <v>20</v>
      </c>
      <c r="F73" s="14" t="s">
        <v>34</v>
      </c>
      <c r="G73" s="15"/>
      <c r="H73" s="16">
        <f t="shared" si="12"/>
        <v>0</v>
      </c>
      <c r="I73" s="17">
        <v>0.23</v>
      </c>
      <c r="J73" s="16">
        <f t="shared" si="13"/>
        <v>0</v>
      </c>
      <c r="K73" s="16">
        <f t="shared" si="14"/>
        <v>0</v>
      </c>
      <c r="L73" s="54"/>
    </row>
    <row r="74" spans="1:12" ht="25.5" x14ac:dyDescent="0.25">
      <c r="A74" s="11">
        <v>11</v>
      </c>
      <c r="B74" s="71" t="s">
        <v>69</v>
      </c>
      <c r="C74" s="72"/>
      <c r="D74" s="12"/>
      <c r="E74" s="13">
        <v>20</v>
      </c>
      <c r="F74" s="14" t="s">
        <v>34</v>
      </c>
      <c r="G74" s="15"/>
      <c r="H74" s="16">
        <f t="shared" si="12"/>
        <v>0</v>
      </c>
      <c r="I74" s="17">
        <v>0.23</v>
      </c>
      <c r="J74" s="16">
        <f t="shared" si="13"/>
        <v>0</v>
      </c>
      <c r="K74" s="16">
        <f t="shared" si="14"/>
        <v>0</v>
      </c>
      <c r="L74" s="54"/>
    </row>
    <row r="75" spans="1:12" ht="25.5" x14ac:dyDescent="0.25">
      <c r="A75" s="11">
        <v>12</v>
      </c>
      <c r="B75" s="71" t="s">
        <v>70</v>
      </c>
      <c r="C75" s="72"/>
      <c r="D75" s="12"/>
      <c r="E75" s="13">
        <v>20</v>
      </c>
      <c r="F75" s="14" t="s">
        <v>34</v>
      </c>
      <c r="G75" s="15"/>
      <c r="H75" s="16">
        <f t="shared" si="12"/>
        <v>0</v>
      </c>
      <c r="I75" s="17">
        <v>0.23</v>
      </c>
      <c r="J75" s="16">
        <f t="shared" si="13"/>
        <v>0</v>
      </c>
      <c r="K75" s="16">
        <f t="shared" si="14"/>
        <v>0</v>
      </c>
      <c r="L75" s="54"/>
    </row>
    <row r="76" spans="1:12" x14ac:dyDescent="0.25">
      <c r="A76" s="11">
        <v>13</v>
      </c>
      <c r="B76" s="71" t="s">
        <v>71</v>
      </c>
      <c r="C76" s="72"/>
      <c r="D76" s="12"/>
      <c r="E76" s="13">
        <v>20</v>
      </c>
      <c r="F76" s="14" t="s">
        <v>34</v>
      </c>
      <c r="G76" s="15"/>
      <c r="H76" s="16">
        <f t="shared" si="12"/>
        <v>0</v>
      </c>
      <c r="I76" s="17"/>
      <c r="J76" s="16"/>
      <c r="K76" s="16"/>
      <c r="L76" s="54"/>
    </row>
    <row r="77" spans="1:12" ht="38.25" x14ac:dyDescent="0.25">
      <c r="A77" s="11">
        <v>14</v>
      </c>
      <c r="B77" s="46" t="s">
        <v>72</v>
      </c>
      <c r="C77" s="47"/>
      <c r="D77" s="12"/>
      <c r="E77" s="13">
        <v>15</v>
      </c>
      <c r="F77" s="14" t="s">
        <v>34</v>
      </c>
      <c r="G77" s="15"/>
      <c r="H77" s="16">
        <f t="shared" si="12"/>
        <v>0</v>
      </c>
      <c r="I77" s="17">
        <v>0.23</v>
      </c>
      <c r="J77" s="16">
        <f t="shared" ref="J77:J81" si="15">H77*I77</f>
        <v>0</v>
      </c>
      <c r="K77" s="16">
        <f t="shared" ref="K77:K81" si="16">H77+J77</f>
        <v>0</v>
      </c>
      <c r="L77" s="54"/>
    </row>
    <row r="78" spans="1:12" ht="38.25" x14ac:dyDescent="0.25">
      <c r="A78" s="11">
        <v>15</v>
      </c>
      <c r="B78" s="71" t="s">
        <v>73</v>
      </c>
      <c r="C78" s="72"/>
      <c r="D78" s="12"/>
      <c r="E78" s="13">
        <v>15</v>
      </c>
      <c r="F78" s="14" t="s">
        <v>34</v>
      </c>
      <c r="G78" s="15"/>
      <c r="H78" s="16">
        <f t="shared" si="12"/>
        <v>0</v>
      </c>
      <c r="I78" s="17">
        <v>0.23</v>
      </c>
      <c r="J78" s="16">
        <f t="shared" si="15"/>
        <v>0</v>
      </c>
      <c r="K78" s="16">
        <f t="shared" si="16"/>
        <v>0</v>
      </c>
      <c r="L78" s="54"/>
    </row>
    <row r="79" spans="1:12" ht="38.25" x14ac:dyDescent="0.25">
      <c r="A79" s="11">
        <v>16</v>
      </c>
      <c r="B79" s="71" t="s">
        <v>74</v>
      </c>
      <c r="C79" s="72"/>
      <c r="D79" s="12"/>
      <c r="E79" s="13">
        <v>15</v>
      </c>
      <c r="F79" s="14" t="s">
        <v>34</v>
      </c>
      <c r="G79" s="15"/>
      <c r="H79" s="16">
        <f t="shared" si="12"/>
        <v>0</v>
      </c>
      <c r="I79" s="17">
        <v>0.23</v>
      </c>
      <c r="J79" s="16">
        <f t="shared" si="15"/>
        <v>0</v>
      </c>
      <c r="K79" s="16">
        <f t="shared" si="16"/>
        <v>0</v>
      </c>
      <c r="L79" s="54"/>
    </row>
    <row r="80" spans="1:12" x14ac:dyDescent="0.25">
      <c r="A80" s="11">
        <v>17</v>
      </c>
      <c r="B80" s="26" t="s">
        <v>75</v>
      </c>
      <c r="C80" s="42"/>
      <c r="D80" s="12"/>
      <c r="E80" s="13">
        <v>40</v>
      </c>
      <c r="F80" s="14" t="s">
        <v>20</v>
      </c>
      <c r="G80" s="15"/>
      <c r="H80" s="16">
        <f t="shared" si="12"/>
        <v>0</v>
      </c>
      <c r="I80" s="17">
        <v>0.23</v>
      </c>
      <c r="J80" s="16">
        <f t="shared" si="15"/>
        <v>0</v>
      </c>
      <c r="K80" s="16">
        <f t="shared" si="16"/>
        <v>0</v>
      </c>
    </row>
    <row r="81" spans="1:12" x14ac:dyDescent="0.25">
      <c r="A81" s="11">
        <v>18</v>
      </c>
      <c r="B81" s="26" t="s">
        <v>76</v>
      </c>
      <c r="C81" s="42"/>
      <c r="D81" s="12"/>
      <c r="E81" s="13">
        <v>500</v>
      </c>
      <c r="F81" s="14" t="s">
        <v>34</v>
      </c>
      <c r="G81" s="15"/>
      <c r="H81" s="16">
        <f t="shared" si="12"/>
        <v>0</v>
      </c>
      <c r="I81" s="17">
        <v>0.23</v>
      </c>
      <c r="J81" s="16">
        <f t="shared" si="15"/>
        <v>0</v>
      </c>
      <c r="K81" s="16">
        <f t="shared" si="16"/>
        <v>0</v>
      </c>
    </row>
    <row r="82" spans="1:12" x14ac:dyDescent="0.25">
      <c r="A82" s="18"/>
      <c r="B82" s="19"/>
      <c r="C82" s="19"/>
      <c r="D82" s="19"/>
      <c r="E82" s="20"/>
      <c r="F82" s="19"/>
      <c r="G82" s="21" t="s">
        <v>12</v>
      </c>
      <c r="H82" s="22">
        <f>SUM(H64:H81)</f>
        <v>0</v>
      </c>
      <c r="I82" s="23" t="s">
        <v>13</v>
      </c>
      <c r="J82" s="22" t="s">
        <v>13</v>
      </c>
      <c r="K82" s="22">
        <f>SUM(K64:K81)</f>
        <v>0</v>
      </c>
    </row>
    <row r="84" spans="1:12" x14ac:dyDescent="0.25">
      <c r="B84" s="1" t="s">
        <v>159</v>
      </c>
    </row>
    <row r="85" spans="1:12" ht="38.25" x14ac:dyDescent="0.25">
      <c r="A85" s="7" t="s">
        <v>0</v>
      </c>
      <c r="B85" s="8" t="s">
        <v>1</v>
      </c>
      <c r="C85" s="8" t="s">
        <v>2</v>
      </c>
      <c r="D85" s="8" t="s">
        <v>3</v>
      </c>
      <c r="E85" s="9" t="s">
        <v>4</v>
      </c>
      <c r="F85" s="8" t="s">
        <v>5</v>
      </c>
      <c r="G85" s="10" t="s">
        <v>6</v>
      </c>
      <c r="H85" s="8" t="s">
        <v>7</v>
      </c>
      <c r="I85" s="8" t="s">
        <v>8</v>
      </c>
      <c r="J85" s="8" t="s">
        <v>9</v>
      </c>
      <c r="K85" s="8" t="s">
        <v>10</v>
      </c>
    </row>
    <row r="86" spans="1:12" ht="26.25" x14ac:dyDescent="0.25">
      <c r="A86" s="11">
        <v>1</v>
      </c>
      <c r="B86" s="79" t="s">
        <v>82</v>
      </c>
      <c r="C86" s="48"/>
      <c r="D86" s="12"/>
      <c r="E86" s="13">
        <v>500</v>
      </c>
      <c r="F86" s="80" t="s">
        <v>34</v>
      </c>
      <c r="G86" s="15"/>
      <c r="H86" s="16">
        <f t="shared" ref="H86:H117" si="17">E86*G86</f>
        <v>0</v>
      </c>
      <c r="I86" s="17">
        <v>0.23</v>
      </c>
      <c r="J86" s="16">
        <f t="shared" ref="J86:J117" si="18">H86*I86</f>
        <v>0</v>
      </c>
      <c r="K86" s="16">
        <f t="shared" ref="K86:K117" si="19">H86+J86</f>
        <v>0</v>
      </c>
    </row>
    <row r="87" spans="1:12" ht="32.25" customHeight="1" x14ac:dyDescent="0.25">
      <c r="A87" s="81">
        <v>2</v>
      </c>
      <c r="B87" s="90" t="s">
        <v>83</v>
      </c>
      <c r="C87" s="12"/>
      <c r="D87" s="12"/>
      <c r="E87" s="13">
        <v>5</v>
      </c>
      <c r="F87" s="80" t="s">
        <v>34</v>
      </c>
      <c r="G87" s="15"/>
      <c r="H87" s="16">
        <f t="shared" si="17"/>
        <v>0</v>
      </c>
      <c r="I87" s="35">
        <v>0.23</v>
      </c>
      <c r="J87" s="16">
        <f t="shared" si="18"/>
        <v>0</v>
      </c>
      <c r="K87" s="16">
        <f t="shared" si="19"/>
        <v>0</v>
      </c>
    </row>
    <row r="88" spans="1:12" ht="39" x14ac:dyDescent="0.25">
      <c r="A88" s="11">
        <v>3</v>
      </c>
      <c r="B88" s="79" t="s">
        <v>84</v>
      </c>
      <c r="C88" s="12"/>
      <c r="D88" s="12"/>
      <c r="E88" s="13">
        <v>500</v>
      </c>
      <c r="F88" s="80" t="s">
        <v>34</v>
      </c>
      <c r="G88" s="15"/>
      <c r="H88" s="16">
        <f t="shared" si="17"/>
        <v>0</v>
      </c>
      <c r="I88" s="35">
        <v>0.23</v>
      </c>
      <c r="J88" s="16">
        <f t="shared" si="18"/>
        <v>0</v>
      </c>
      <c r="K88" s="16">
        <f t="shared" si="19"/>
        <v>0</v>
      </c>
    </row>
    <row r="89" spans="1:12" ht="51.75" x14ac:dyDescent="0.25">
      <c r="A89" s="11">
        <v>4</v>
      </c>
      <c r="B89" s="79" t="s">
        <v>85</v>
      </c>
      <c r="C89" s="12"/>
      <c r="D89" s="12"/>
      <c r="E89" s="13">
        <v>300</v>
      </c>
      <c r="F89" s="80" t="s">
        <v>34</v>
      </c>
      <c r="G89" s="15"/>
      <c r="H89" s="16">
        <f t="shared" si="17"/>
        <v>0</v>
      </c>
      <c r="I89" s="35">
        <v>0.23</v>
      </c>
      <c r="J89" s="16">
        <f t="shared" si="18"/>
        <v>0</v>
      </c>
      <c r="K89" s="16">
        <f t="shared" si="19"/>
        <v>0</v>
      </c>
      <c r="L89" s="82"/>
    </row>
    <row r="90" spans="1:12" ht="39" x14ac:dyDescent="0.25">
      <c r="A90" s="11">
        <v>5</v>
      </c>
      <c r="B90" s="79" t="s">
        <v>86</v>
      </c>
      <c r="C90" s="12"/>
      <c r="D90" s="12"/>
      <c r="E90" s="13">
        <v>20</v>
      </c>
      <c r="F90" s="80" t="s">
        <v>34</v>
      </c>
      <c r="G90" s="15"/>
      <c r="H90" s="16">
        <f t="shared" si="17"/>
        <v>0</v>
      </c>
      <c r="I90" s="35">
        <v>0.23</v>
      </c>
      <c r="J90" s="16">
        <f t="shared" si="18"/>
        <v>0</v>
      </c>
      <c r="K90" s="16">
        <f t="shared" si="19"/>
        <v>0</v>
      </c>
    </row>
    <row r="91" spans="1:12" ht="39" x14ac:dyDescent="0.25">
      <c r="A91" s="81">
        <v>6</v>
      </c>
      <c r="B91" s="79" t="s">
        <v>87</v>
      </c>
      <c r="C91" s="12"/>
      <c r="D91" s="12"/>
      <c r="E91" s="13">
        <v>5</v>
      </c>
      <c r="F91" s="80" t="s">
        <v>34</v>
      </c>
      <c r="G91" s="64"/>
      <c r="H91" s="16">
        <f t="shared" si="17"/>
        <v>0</v>
      </c>
      <c r="I91" s="35">
        <v>0.23</v>
      </c>
      <c r="J91" s="16">
        <f t="shared" si="18"/>
        <v>0</v>
      </c>
      <c r="K91" s="16">
        <f t="shared" si="19"/>
        <v>0</v>
      </c>
    </row>
    <row r="92" spans="1:12" x14ac:dyDescent="0.25">
      <c r="A92" s="11">
        <v>7</v>
      </c>
      <c r="B92" s="79" t="s">
        <v>88</v>
      </c>
      <c r="C92" s="12"/>
      <c r="D92" s="12"/>
      <c r="E92" s="83">
        <v>240</v>
      </c>
      <c r="F92" s="84" t="s">
        <v>20</v>
      </c>
      <c r="G92" s="64"/>
      <c r="H92" s="16">
        <f t="shared" si="17"/>
        <v>0</v>
      </c>
      <c r="I92" s="35">
        <v>0.23</v>
      </c>
      <c r="J92" s="16">
        <f t="shared" si="18"/>
        <v>0</v>
      </c>
      <c r="K92" s="16">
        <f t="shared" si="19"/>
        <v>0</v>
      </c>
    </row>
    <row r="93" spans="1:12" ht="51.75" x14ac:dyDescent="0.25">
      <c r="A93" s="11">
        <v>8</v>
      </c>
      <c r="B93" s="79" t="s">
        <v>89</v>
      </c>
      <c r="C93" s="12"/>
      <c r="D93" s="12"/>
      <c r="E93" s="13">
        <v>300</v>
      </c>
      <c r="F93" s="80" t="s">
        <v>34</v>
      </c>
      <c r="G93" s="64"/>
      <c r="H93" s="16">
        <f t="shared" si="17"/>
        <v>0</v>
      </c>
      <c r="I93" s="35">
        <v>0.23</v>
      </c>
      <c r="J93" s="16">
        <f t="shared" si="18"/>
        <v>0</v>
      </c>
      <c r="K93" s="16">
        <f t="shared" si="19"/>
        <v>0</v>
      </c>
    </row>
    <row r="94" spans="1:12" ht="51.75" x14ac:dyDescent="0.25">
      <c r="A94" s="11">
        <v>9</v>
      </c>
      <c r="B94" s="79" t="s">
        <v>90</v>
      </c>
      <c r="C94" s="12"/>
      <c r="D94" s="12"/>
      <c r="E94" s="13">
        <v>30</v>
      </c>
      <c r="F94" s="85" t="s">
        <v>11</v>
      </c>
      <c r="G94" s="64"/>
      <c r="H94" s="16">
        <f t="shared" si="17"/>
        <v>0</v>
      </c>
      <c r="I94" s="35">
        <v>0.23</v>
      </c>
      <c r="J94" s="16">
        <f t="shared" si="18"/>
        <v>0</v>
      </c>
      <c r="K94" s="16">
        <f t="shared" si="19"/>
        <v>0</v>
      </c>
    </row>
    <row r="95" spans="1:12" ht="26.25" x14ac:dyDescent="0.25">
      <c r="A95" s="81">
        <v>10</v>
      </c>
      <c r="B95" s="79" t="s">
        <v>91</v>
      </c>
      <c r="C95" s="12"/>
      <c r="D95" s="12"/>
      <c r="E95" s="13">
        <v>2</v>
      </c>
      <c r="F95" s="80" t="s">
        <v>92</v>
      </c>
      <c r="G95" s="64"/>
      <c r="H95" s="16">
        <f t="shared" si="17"/>
        <v>0</v>
      </c>
      <c r="I95" s="35">
        <v>0.23</v>
      </c>
      <c r="J95" s="16">
        <f t="shared" si="18"/>
        <v>0</v>
      </c>
      <c r="K95" s="16">
        <f t="shared" si="19"/>
        <v>0</v>
      </c>
    </row>
    <row r="96" spans="1:12" x14ac:dyDescent="0.25">
      <c r="A96" s="11">
        <v>11</v>
      </c>
      <c r="B96" s="86" t="s">
        <v>93</v>
      </c>
      <c r="C96" s="12"/>
      <c r="D96" s="12"/>
      <c r="E96" s="13">
        <v>6</v>
      </c>
      <c r="F96" s="85" t="s">
        <v>47</v>
      </c>
      <c r="G96" s="64"/>
      <c r="H96" s="16">
        <f t="shared" si="17"/>
        <v>0</v>
      </c>
      <c r="I96" s="35">
        <v>0.23</v>
      </c>
      <c r="J96" s="16">
        <f t="shared" si="18"/>
        <v>0</v>
      </c>
      <c r="K96" s="16">
        <f t="shared" si="19"/>
        <v>0</v>
      </c>
    </row>
    <row r="97" spans="1:11" ht="39" x14ac:dyDescent="0.25">
      <c r="A97" s="11">
        <v>12</v>
      </c>
      <c r="B97" s="79" t="s">
        <v>94</v>
      </c>
      <c r="C97" s="12"/>
      <c r="D97" s="12"/>
      <c r="E97" s="13">
        <v>20</v>
      </c>
      <c r="F97" s="80" t="s">
        <v>20</v>
      </c>
      <c r="G97" s="64"/>
      <c r="H97" s="16">
        <f t="shared" si="17"/>
        <v>0</v>
      </c>
      <c r="I97" s="35">
        <v>0.23</v>
      </c>
      <c r="J97" s="16">
        <f t="shared" si="18"/>
        <v>0</v>
      </c>
      <c r="K97" s="16">
        <f t="shared" si="19"/>
        <v>0</v>
      </c>
    </row>
    <row r="98" spans="1:11" x14ac:dyDescent="0.25">
      <c r="A98" s="11">
        <v>13</v>
      </c>
      <c r="B98" s="87" t="s">
        <v>95</v>
      </c>
      <c r="C98" s="12"/>
      <c r="D98" s="12"/>
      <c r="E98" s="13">
        <v>45</v>
      </c>
      <c r="F98" s="85" t="s">
        <v>20</v>
      </c>
      <c r="G98" s="64"/>
      <c r="H98" s="16">
        <f t="shared" si="17"/>
        <v>0</v>
      </c>
      <c r="I98" s="35">
        <v>0.23</v>
      </c>
      <c r="J98" s="16">
        <f t="shared" si="18"/>
        <v>0</v>
      </c>
      <c r="K98" s="16">
        <f t="shared" si="19"/>
        <v>0</v>
      </c>
    </row>
    <row r="99" spans="1:11" ht="26.25" x14ac:dyDescent="0.25">
      <c r="A99" s="81">
        <v>14</v>
      </c>
      <c r="B99" s="79" t="s">
        <v>96</v>
      </c>
      <c r="C99" s="12"/>
      <c r="D99" s="12"/>
      <c r="E99" s="13">
        <v>55</v>
      </c>
      <c r="F99" s="80" t="s">
        <v>20</v>
      </c>
      <c r="G99" s="64"/>
      <c r="H99" s="16">
        <f t="shared" si="17"/>
        <v>0</v>
      </c>
      <c r="I99" s="35">
        <v>0.23</v>
      </c>
      <c r="J99" s="16">
        <f t="shared" si="18"/>
        <v>0</v>
      </c>
      <c r="K99" s="16">
        <f t="shared" si="19"/>
        <v>0</v>
      </c>
    </row>
    <row r="100" spans="1:11" ht="26.25" x14ac:dyDescent="0.25">
      <c r="A100" s="11">
        <v>15</v>
      </c>
      <c r="B100" s="79" t="s">
        <v>97</v>
      </c>
      <c r="C100" s="12"/>
      <c r="D100" s="12"/>
      <c r="E100" s="13">
        <v>50</v>
      </c>
      <c r="F100" s="80" t="s">
        <v>20</v>
      </c>
      <c r="G100" s="64"/>
      <c r="H100" s="16">
        <f t="shared" si="17"/>
        <v>0</v>
      </c>
      <c r="I100" s="35">
        <v>0.23</v>
      </c>
      <c r="J100" s="16">
        <f t="shared" si="18"/>
        <v>0</v>
      </c>
      <c r="K100" s="16">
        <f t="shared" si="19"/>
        <v>0</v>
      </c>
    </row>
    <row r="101" spans="1:11" x14ac:dyDescent="0.25">
      <c r="A101" s="11">
        <v>16</v>
      </c>
      <c r="B101" s="88" t="s">
        <v>98</v>
      </c>
      <c r="C101" s="12"/>
      <c r="D101" s="12"/>
      <c r="E101" s="13">
        <v>18</v>
      </c>
      <c r="F101" s="85" t="s">
        <v>11</v>
      </c>
      <c r="G101" s="64"/>
      <c r="H101" s="16">
        <f t="shared" si="17"/>
        <v>0</v>
      </c>
      <c r="I101" s="35">
        <v>0.23</v>
      </c>
      <c r="J101" s="16">
        <f t="shared" si="18"/>
        <v>0</v>
      </c>
      <c r="K101" s="16">
        <f t="shared" si="19"/>
        <v>0</v>
      </c>
    </row>
    <row r="102" spans="1:11" ht="26.25" x14ac:dyDescent="0.25">
      <c r="A102" s="11">
        <v>17</v>
      </c>
      <c r="B102" s="79" t="s">
        <v>99</v>
      </c>
      <c r="C102" s="12"/>
      <c r="D102" s="12"/>
      <c r="E102" s="13">
        <v>1500</v>
      </c>
      <c r="F102" s="80" t="s">
        <v>34</v>
      </c>
      <c r="G102" s="64"/>
      <c r="H102" s="16">
        <f t="shared" si="17"/>
        <v>0</v>
      </c>
      <c r="I102" s="35">
        <v>0.23</v>
      </c>
      <c r="J102" s="16">
        <f t="shared" si="18"/>
        <v>0</v>
      </c>
      <c r="K102" s="16">
        <f t="shared" si="19"/>
        <v>0</v>
      </c>
    </row>
    <row r="103" spans="1:11" ht="26.25" x14ac:dyDescent="0.25">
      <c r="A103" s="81">
        <v>18</v>
      </c>
      <c r="B103" s="79" t="s">
        <v>100</v>
      </c>
      <c r="C103" s="12"/>
      <c r="D103" s="12"/>
      <c r="E103" s="13">
        <v>40</v>
      </c>
      <c r="F103" s="80" t="s">
        <v>34</v>
      </c>
      <c r="G103" s="64"/>
      <c r="H103" s="16">
        <f t="shared" si="17"/>
        <v>0</v>
      </c>
      <c r="I103" s="35">
        <v>0.23</v>
      </c>
      <c r="J103" s="16">
        <f t="shared" si="18"/>
        <v>0</v>
      </c>
      <c r="K103" s="16">
        <f t="shared" si="19"/>
        <v>0</v>
      </c>
    </row>
    <row r="104" spans="1:11" ht="26.25" x14ac:dyDescent="0.25">
      <c r="A104" s="11">
        <v>19</v>
      </c>
      <c r="B104" s="79" t="s">
        <v>101</v>
      </c>
      <c r="C104" s="12"/>
      <c r="D104" s="12"/>
      <c r="E104" s="13">
        <v>120</v>
      </c>
      <c r="F104" s="80" t="s">
        <v>34</v>
      </c>
      <c r="G104" s="64"/>
      <c r="H104" s="16">
        <f t="shared" si="17"/>
        <v>0</v>
      </c>
      <c r="I104" s="35">
        <v>0.23</v>
      </c>
      <c r="J104" s="16">
        <f t="shared" si="18"/>
        <v>0</v>
      </c>
      <c r="K104" s="16">
        <f t="shared" si="19"/>
        <v>0</v>
      </c>
    </row>
    <row r="105" spans="1:11" ht="39" x14ac:dyDescent="0.25">
      <c r="A105" s="11">
        <v>20</v>
      </c>
      <c r="B105" s="79" t="s">
        <v>102</v>
      </c>
      <c r="C105" s="12"/>
      <c r="D105" s="12"/>
      <c r="E105" s="13">
        <v>100</v>
      </c>
      <c r="F105" s="80" t="s">
        <v>34</v>
      </c>
      <c r="G105" s="64"/>
      <c r="H105" s="16">
        <f t="shared" si="17"/>
        <v>0</v>
      </c>
      <c r="I105" s="35">
        <v>0.23</v>
      </c>
      <c r="J105" s="16">
        <f t="shared" si="18"/>
        <v>0</v>
      </c>
      <c r="K105" s="16">
        <f t="shared" si="19"/>
        <v>0</v>
      </c>
    </row>
    <row r="106" spans="1:11" x14ac:dyDescent="0.25">
      <c r="A106" s="11">
        <v>21</v>
      </c>
      <c r="B106" s="79" t="s">
        <v>103</v>
      </c>
      <c r="C106" s="12"/>
      <c r="D106" s="12"/>
      <c r="E106" s="13">
        <v>60</v>
      </c>
      <c r="F106" s="80" t="s">
        <v>34</v>
      </c>
      <c r="G106" s="64"/>
      <c r="H106" s="16">
        <f t="shared" si="17"/>
        <v>0</v>
      </c>
      <c r="I106" s="35">
        <v>0.23</v>
      </c>
      <c r="J106" s="16">
        <f t="shared" si="18"/>
        <v>0</v>
      </c>
      <c r="K106" s="16">
        <f t="shared" si="19"/>
        <v>0</v>
      </c>
    </row>
    <row r="107" spans="1:11" x14ac:dyDescent="0.25">
      <c r="A107" s="81">
        <v>22</v>
      </c>
      <c r="B107" s="86" t="s">
        <v>104</v>
      </c>
      <c r="C107" s="12"/>
      <c r="D107" s="12"/>
      <c r="E107" s="13">
        <v>60</v>
      </c>
      <c r="F107" s="85" t="s">
        <v>11</v>
      </c>
      <c r="G107" s="64"/>
      <c r="H107" s="16">
        <f t="shared" si="17"/>
        <v>0</v>
      </c>
      <c r="I107" s="35">
        <v>0.23</v>
      </c>
      <c r="J107" s="16">
        <f t="shared" si="18"/>
        <v>0</v>
      </c>
      <c r="K107" s="16">
        <f t="shared" si="19"/>
        <v>0</v>
      </c>
    </row>
    <row r="108" spans="1:11" x14ac:dyDescent="0.25">
      <c r="A108" s="11">
        <v>23</v>
      </c>
      <c r="B108" s="86" t="s">
        <v>105</v>
      </c>
      <c r="C108" s="12"/>
      <c r="D108" s="12"/>
      <c r="E108" s="13">
        <v>5</v>
      </c>
      <c r="F108" s="85" t="s">
        <v>34</v>
      </c>
      <c r="G108" s="64"/>
      <c r="H108" s="16">
        <f t="shared" si="17"/>
        <v>0</v>
      </c>
      <c r="I108" s="35">
        <v>0.23</v>
      </c>
      <c r="J108" s="16">
        <f t="shared" si="18"/>
        <v>0</v>
      </c>
      <c r="K108" s="16">
        <f t="shared" si="19"/>
        <v>0</v>
      </c>
    </row>
    <row r="109" spans="1:11" ht="39" x14ac:dyDescent="0.25">
      <c r="A109" s="11">
        <v>24</v>
      </c>
      <c r="B109" s="79" t="s">
        <v>106</v>
      </c>
      <c r="C109" s="12"/>
      <c r="D109" s="12"/>
      <c r="E109" s="13">
        <v>100</v>
      </c>
      <c r="F109" s="84" t="s">
        <v>34</v>
      </c>
      <c r="G109" s="64"/>
      <c r="H109" s="16">
        <f t="shared" si="17"/>
        <v>0</v>
      </c>
      <c r="I109" s="35">
        <v>0.23</v>
      </c>
      <c r="J109" s="16">
        <f t="shared" si="18"/>
        <v>0</v>
      </c>
      <c r="K109" s="16">
        <f t="shared" si="19"/>
        <v>0</v>
      </c>
    </row>
    <row r="110" spans="1:11" ht="39" x14ac:dyDescent="0.25">
      <c r="A110" s="11">
        <v>25</v>
      </c>
      <c r="B110" s="79" t="s">
        <v>107</v>
      </c>
      <c r="C110" s="12"/>
      <c r="D110" s="12"/>
      <c r="E110" s="13">
        <v>1200</v>
      </c>
      <c r="F110" s="84" t="s">
        <v>34</v>
      </c>
      <c r="G110" s="64"/>
      <c r="H110" s="16">
        <f t="shared" si="17"/>
        <v>0</v>
      </c>
      <c r="I110" s="35">
        <v>0.23</v>
      </c>
      <c r="J110" s="16">
        <f t="shared" si="18"/>
        <v>0</v>
      </c>
      <c r="K110" s="16">
        <f t="shared" si="19"/>
        <v>0</v>
      </c>
    </row>
    <row r="111" spans="1:11" ht="51.75" x14ac:dyDescent="0.25">
      <c r="A111" s="81">
        <v>26</v>
      </c>
      <c r="B111" s="86" t="s">
        <v>108</v>
      </c>
      <c r="C111" s="12"/>
      <c r="D111" s="12"/>
      <c r="E111" s="13">
        <v>500</v>
      </c>
      <c r="F111" s="85" t="s">
        <v>34</v>
      </c>
      <c r="G111" s="64"/>
      <c r="H111" s="16">
        <f t="shared" si="17"/>
        <v>0</v>
      </c>
      <c r="I111" s="35">
        <v>0.23</v>
      </c>
      <c r="J111" s="16">
        <f t="shared" si="18"/>
        <v>0</v>
      </c>
      <c r="K111" s="16">
        <f t="shared" si="19"/>
        <v>0</v>
      </c>
    </row>
    <row r="112" spans="1:11" ht="51.75" x14ac:dyDescent="0.25">
      <c r="A112" s="11">
        <v>27</v>
      </c>
      <c r="B112" s="86" t="s">
        <v>109</v>
      </c>
      <c r="C112" s="12"/>
      <c r="D112" s="12"/>
      <c r="E112" s="13">
        <v>500</v>
      </c>
      <c r="F112" s="85" t="s">
        <v>34</v>
      </c>
      <c r="G112" s="64"/>
      <c r="H112" s="16">
        <f t="shared" si="17"/>
        <v>0</v>
      </c>
      <c r="I112" s="35">
        <v>0.23</v>
      </c>
      <c r="J112" s="16">
        <f t="shared" si="18"/>
        <v>0</v>
      </c>
      <c r="K112" s="16">
        <f t="shared" si="19"/>
        <v>0</v>
      </c>
    </row>
    <row r="113" spans="1:11" x14ac:dyDescent="0.25">
      <c r="A113" s="11">
        <v>28</v>
      </c>
      <c r="B113" s="86" t="s">
        <v>110</v>
      </c>
      <c r="C113" s="12"/>
      <c r="D113" s="12"/>
      <c r="E113" s="13">
        <v>250</v>
      </c>
      <c r="F113" s="85" t="s">
        <v>34</v>
      </c>
      <c r="G113" s="64"/>
      <c r="H113" s="16">
        <f t="shared" si="17"/>
        <v>0</v>
      </c>
      <c r="I113" s="35">
        <v>0.23</v>
      </c>
      <c r="J113" s="16">
        <f t="shared" si="18"/>
        <v>0</v>
      </c>
      <c r="K113" s="16">
        <f t="shared" si="19"/>
        <v>0</v>
      </c>
    </row>
    <row r="114" spans="1:11" ht="26.25" x14ac:dyDescent="0.25">
      <c r="A114" s="11">
        <v>29</v>
      </c>
      <c r="B114" s="79" t="s">
        <v>111</v>
      </c>
      <c r="C114" s="12"/>
      <c r="D114" s="12"/>
      <c r="E114" s="13">
        <v>350</v>
      </c>
      <c r="F114" s="80" t="s">
        <v>20</v>
      </c>
      <c r="G114" s="64"/>
      <c r="H114" s="16">
        <f t="shared" si="17"/>
        <v>0</v>
      </c>
      <c r="I114" s="35">
        <v>0.23</v>
      </c>
      <c r="J114" s="16">
        <f t="shared" si="18"/>
        <v>0</v>
      </c>
      <c r="K114" s="16">
        <f t="shared" si="19"/>
        <v>0</v>
      </c>
    </row>
    <row r="115" spans="1:11" ht="26.25" x14ac:dyDescent="0.25">
      <c r="A115" s="81">
        <v>30</v>
      </c>
      <c r="B115" s="79" t="s">
        <v>112</v>
      </c>
      <c r="C115" s="12"/>
      <c r="D115" s="12"/>
      <c r="E115" s="13">
        <v>50</v>
      </c>
      <c r="F115" s="84" t="s">
        <v>20</v>
      </c>
      <c r="G115" s="64"/>
      <c r="H115" s="16">
        <f t="shared" si="17"/>
        <v>0</v>
      </c>
      <c r="I115" s="35">
        <v>0.23</v>
      </c>
      <c r="J115" s="16">
        <f t="shared" si="18"/>
        <v>0</v>
      </c>
      <c r="K115" s="16">
        <f t="shared" si="19"/>
        <v>0</v>
      </c>
    </row>
    <row r="116" spans="1:11" ht="32.25" customHeight="1" x14ac:dyDescent="0.25">
      <c r="A116" s="11">
        <v>31</v>
      </c>
      <c r="B116" s="79" t="s">
        <v>113</v>
      </c>
      <c r="C116" s="12"/>
      <c r="D116" s="12"/>
      <c r="E116" s="13">
        <v>100</v>
      </c>
      <c r="F116" s="80" t="s">
        <v>34</v>
      </c>
      <c r="G116" s="64"/>
      <c r="H116" s="16">
        <f t="shared" si="17"/>
        <v>0</v>
      </c>
      <c r="I116" s="35">
        <v>0.23</v>
      </c>
      <c r="J116" s="16">
        <f t="shared" si="18"/>
        <v>0</v>
      </c>
      <c r="K116" s="16">
        <f t="shared" si="19"/>
        <v>0</v>
      </c>
    </row>
    <row r="117" spans="1:11" ht="26.25" x14ac:dyDescent="0.25">
      <c r="A117" s="11">
        <v>32</v>
      </c>
      <c r="B117" s="79" t="s">
        <v>114</v>
      </c>
      <c r="C117" s="12"/>
      <c r="D117" s="12"/>
      <c r="E117" s="13">
        <v>250</v>
      </c>
      <c r="F117" s="84" t="s">
        <v>34</v>
      </c>
      <c r="G117" s="64"/>
      <c r="H117" s="16">
        <f t="shared" si="17"/>
        <v>0</v>
      </c>
      <c r="I117" s="35">
        <v>0.23</v>
      </c>
      <c r="J117" s="16">
        <f t="shared" si="18"/>
        <v>0</v>
      </c>
      <c r="K117" s="16">
        <f t="shared" si="19"/>
        <v>0</v>
      </c>
    </row>
    <row r="118" spans="1:11" ht="16.5" customHeight="1" x14ac:dyDescent="0.25">
      <c r="A118" s="11">
        <v>33</v>
      </c>
      <c r="B118" s="79" t="s">
        <v>115</v>
      </c>
      <c r="C118" s="12"/>
      <c r="D118" s="12"/>
      <c r="E118" s="13">
        <v>400</v>
      </c>
      <c r="F118" s="80" t="s">
        <v>34</v>
      </c>
      <c r="G118" s="64"/>
      <c r="H118" s="16">
        <f t="shared" ref="H118:H141" si="20">E118*G118</f>
        <v>0</v>
      </c>
      <c r="I118" s="35">
        <v>0.23</v>
      </c>
      <c r="J118" s="16">
        <f t="shared" ref="J118:J141" si="21">H118*I118</f>
        <v>0</v>
      </c>
      <c r="K118" s="16">
        <f t="shared" ref="K118:K141" si="22">H118+J118</f>
        <v>0</v>
      </c>
    </row>
    <row r="119" spans="1:11" x14ac:dyDescent="0.25">
      <c r="A119" s="81">
        <v>34</v>
      </c>
      <c r="B119" s="79" t="s">
        <v>116</v>
      </c>
      <c r="C119" s="12"/>
      <c r="D119" s="12"/>
      <c r="E119" s="13">
        <v>200</v>
      </c>
      <c r="F119" s="80" t="s">
        <v>34</v>
      </c>
      <c r="G119" s="64"/>
      <c r="H119" s="16">
        <f t="shared" si="20"/>
        <v>0</v>
      </c>
      <c r="I119" s="35">
        <v>0.23</v>
      </c>
      <c r="J119" s="16">
        <f t="shared" si="21"/>
        <v>0</v>
      </c>
      <c r="K119" s="16">
        <f t="shared" si="22"/>
        <v>0</v>
      </c>
    </row>
    <row r="120" spans="1:11" ht="51.75" x14ac:dyDescent="0.25">
      <c r="A120" s="11">
        <v>35</v>
      </c>
      <c r="B120" s="79" t="s">
        <v>117</v>
      </c>
      <c r="C120" s="12"/>
      <c r="D120" s="12"/>
      <c r="E120" s="13">
        <v>20</v>
      </c>
      <c r="F120" s="84" t="s">
        <v>34</v>
      </c>
      <c r="G120" s="64"/>
      <c r="H120" s="16">
        <f t="shared" si="20"/>
        <v>0</v>
      </c>
      <c r="I120" s="35">
        <v>0.23</v>
      </c>
      <c r="J120" s="16">
        <f t="shared" si="21"/>
        <v>0</v>
      </c>
      <c r="K120" s="16">
        <f t="shared" si="22"/>
        <v>0</v>
      </c>
    </row>
    <row r="121" spans="1:11" ht="39" x14ac:dyDescent="0.25">
      <c r="A121" s="11">
        <v>36</v>
      </c>
      <c r="B121" s="86" t="s">
        <v>118</v>
      </c>
      <c r="C121" s="12"/>
      <c r="D121" s="12"/>
      <c r="E121" s="13">
        <v>5</v>
      </c>
      <c r="F121" s="85" t="s">
        <v>11</v>
      </c>
      <c r="G121" s="64"/>
      <c r="H121" s="16">
        <f t="shared" si="20"/>
        <v>0</v>
      </c>
      <c r="I121" s="35">
        <v>0.23</v>
      </c>
      <c r="J121" s="16">
        <f t="shared" si="21"/>
        <v>0</v>
      </c>
      <c r="K121" s="16">
        <f t="shared" si="22"/>
        <v>0</v>
      </c>
    </row>
    <row r="122" spans="1:11" ht="51.75" x14ac:dyDescent="0.25">
      <c r="A122" s="11">
        <v>37</v>
      </c>
      <c r="B122" s="86" t="s">
        <v>119</v>
      </c>
      <c r="C122" s="12"/>
      <c r="D122" s="12"/>
      <c r="E122" s="13">
        <v>80</v>
      </c>
      <c r="F122" s="85" t="s">
        <v>11</v>
      </c>
      <c r="G122" s="64"/>
      <c r="H122" s="16">
        <f t="shared" si="20"/>
        <v>0</v>
      </c>
      <c r="I122" s="35">
        <v>0.23</v>
      </c>
      <c r="J122" s="16">
        <f t="shared" si="21"/>
        <v>0</v>
      </c>
      <c r="K122" s="16">
        <f t="shared" si="22"/>
        <v>0</v>
      </c>
    </row>
    <row r="123" spans="1:11" ht="39" x14ac:dyDescent="0.25">
      <c r="A123" s="81">
        <v>38</v>
      </c>
      <c r="B123" s="79" t="s">
        <v>120</v>
      </c>
      <c r="C123" s="12"/>
      <c r="D123" s="12"/>
      <c r="E123" s="13">
        <v>10</v>
      </c>
      <c r="F123" s="80" t="s">
        <v>20</v>
      </c>
      <c r="G123" s="64"/>
      <c r="H123" s="16">
        <f t="shared" si="20"/>
        <v>0</v>
      </c>
      <c r="I123" s="35">
        <v>0.23</v>
      </c>
      <c r="J123" s="16">
        <f t="shared" si="21"/>
        <v>0</v>
      </c>
      <c r="K123" s="16">
        <f t="shared" si="22"/>
        <v>0</v>
      </c>
    </row>
    <row r="124" spans="1:11" ht="51.75" x14ac:dyDescent="0.25">
      <c r="A124" s="11">
        <v>39</v>
      </c>
      <c r="B124" s="79" t="s">
        <v>121</v>
      </c>
      <c r="C124" s="12"/>
      <c r="D124" s="12"/>
      <c r="E124" s="13">
        <v>100</v>
      </c>
      <c r="F124" s="80" t="s">
        <v>34</v>
      </c>
      <c r="G124" s="64"/>
      <c r="H124" s="16">
        <f t="shared" si="20"/>
        <v>0</v>
      </c>
      <c r="I124" s="35">
        <v>0.23</v>
      </c>
      <c r="J124" s="16">
        <f t="shared" si="21"/>
        <v>0</v>
      </c>
      <c r="K124" s="16">
        <f t="shared" si="22"/>
        <v>0</v>
      </c>
    </row>
    <row r="125" spans="1:11" x14ac:dyDescent="0.25">
      <c r="A125" s="11">
        <v>40</v>
      </c>
      <c r="B125" s="86" t="s">
        <v>122</v>
      </c>
      <c r="C125" s="12"/>
      <c r="D125" s="12"/>
      <c r="E125" s="13">
        <v>120</v>
      </c>
      <c r="F125" s="85" t="s">
        <v>11</v>
      </c>
      <c r="G125" s="64"/>
      <c r="H125" s="16">
        <f t="shared" si="20"/>
        <v>0</v>
      </c>
      <c r="I125" s="35">
        <v>0.23</v>
      </c>
      <c r="J125" s="16">
        <f t="shared" si="21"/>
        <v>0</v>
      </c>
      <c r="K125" s="16">
        <f t="shared" si="22"/>
        <v>0</v>
      </c>
    </row>
    <row r="126" spans="1:11" x14ac:dyDescent="0.25">
      <c r="A126" s="11">
        <v>41</v>
      </c>
      <c r="B126" s="86" t="s">
        <v>123</v>
      </c>
      <c r="C126" s="12"/>
      <c r="D126" s="12"/>
      <c r="E126" s="13">
        <v>350</v>
      </c>
      <c r="F126" s="85" t="s">
        <v>11</v>
      </c>
      <c r="G126" s="64"/>
      <c r="H126" s="16">
        <f t="shared" si="20"/>
        <v>0</v>
      </c>
      <c r="I126" s="35">
        <v>0.23</v>
      </c>
      <c r="J126" s="16">
        <f t="shared" si="21"/>
        <v>0</v>
      </c>
      <c r="K126" s="16">
        <f t="shared" si="22"/>
        <v>0</v>
      </c>
    </row>
    <row r="127" spans="1:11" ht="26.25" x14ac:dyDescent="0.25">
      <c r="A127" s="81">
        <v>42</v>
      </c>
      <c r="B127" s="79" t="s">
        <v>124</v>
      </c>
      <c r="C127" s="12"/>
      <c r="D127" s="12"/>
      <c r="E127" s="13">
        <v>2</v>
      </c>
      <c r="F127" s="80" t="s">
        <v>34</v>
      </c>
      <c r="G127" s="64"/>
      <c r="H127" s="16">
        <f t="shared" si="20"/>
        <v>0</v>
      </c>
      <c r="I127" s="35">
        <v>0.23</v>
      </c>
      <c r="J127" s="16">
        <f t="shared" si="21"/>
        <v>0</v>
      </c>
      <c r="K127" s="16">
        <f t="shared" si="22"/>
        <v>0</v>
      </c>
    </row>
    <row r="128" spans="1:11" ht="39" x14ac:dyDescent="0.25">
      <c r="A128" s="11">
        <v>43</v>
      </c>
      <c r="B128" s="79" t="s">
        <v>125</v>
      </c>
      <c r="C128" s="12"/>
      <c r="D128" s="12"/>
      <c r="E128" s="13">
        <v>78</v>
      </c>
      <c r="F128" s="84" t="s">
        <v>34</v>
      </c>
      <c r="G128" s="64"/>
      <c r="H128" s="16">
        <f t="shared" si="20"/>
        <v>0</v>
      </c>
      <c r="I128" s="35">
        <v>0.23</v>
      </c>
      <c r="J128" s="16">
        <f t="shared" si="21"/>
        <v>0</v>
      </c>
      <c r="K128" s="16">
        <f t="shared" si="22"/>
        <v>0</v>
      </c>
    </row>
    <row r="129" spans="1:11" ht="26.25" x14ac:dyDescent="0.25">
      <c r="A129" s="11">
        <v>44</v>
      </c>
      <c r="B129" s="79" t="s">
        <v>126</v>
      </c>
      <c r="C129" s="12"/>
      <c r="D129" s="12"/>
      <c r="E129" s="13">
        <v>50</v>
      </c>
      <c r="F129" s="80" t="s">
        <v>20</v>
      </c>
      <c r="G129" s="64"/>
      <c r="H129" s="16">
        <f t="shared" si="20"/>
        <v>0</v>
      </c>
      <c r="I129" s="35">
        <v>0.23</v>
      </c>
      <c r="J129" s="16">
        <f t="shared" si="21"/>
        <v>0</v>
      </c>
      <c r="K129" s="16">
        <f t="shared" si="22"/>
        <v>0</v>
      </c>
    </row>
    <row r="130" spans="1:11" ht="26.25" x14ac:dyDescent="0.25">
      <c r="A130" s="11">
        <v>45</v>
      </c>
      <c r="B130" s="79" t="s">
        <v>127</v>
      </c>
      <c r="C130" s="12"/>
      <c r="D130" s="12"/>
      <c r="E130" s="13">
        <v>1000</v>
      </c>
      <c r="F130" s="84" t="s">
        <v>20</v>
      </c>
      <c r="G130" s="64"/>
      <c r="H130" s="16">
        <f t="shared" si="20"/>
        <v>0</v>
      </c>
      <c r="I130" s="35">
        <v>0.23</v>
      </c>
      <c r="J130" s="16">
        <f t="shared" si="21"/>
        <v>0</v>
      </c>
      <c r="K130" s="16">
        <f t="shared" si="22"/>
        <v>0</v>
      </c>
    </row>
    <row r="131" spans="1:11" x14ac:dyDescent="0.25">
      <c r="A131" s="81">
        <v>46</v>
      </c>
      <c r="B131" s="79" t="s">
        <v>128</v>
      </c>
      <c r="C131" s="12"/>
      <c r="D131" s="12"/>
      <c r="E131" s="13">
        <v>3</v>
      </c>
      <c r="F131" s="84" t="s">
        <v>20</v>
      </c>
      <c r="G131" s="64"/>
      <c r="H131" s="16">
        <f t="shared" si="20"/>
        <v>0</v>
      </c>
      <c r="I131" s="35">
        <v>0.23</v>
      </c>
      <c r="J131" s="16">
        <f t="shared" si="21"/>
        <v>0</v>
      </c>
      <c r="K131" s="16">
        <f t="shared" si="22"/>
        <v>0</v>
      </c>
    </row>
    <row r="132" spans="1:11" x14ac:dyDescent="0.25">
      <c r="A132" s="11">
        <v>47</v>
      </c>
      <c r="B132" s="79" t="s">
        <v>129</v>
      </c>
      <c r="C132" s="12"/>
      <c r="D132" s="12"/>
      <c r="E132" s="13">
        <v>5</v>
      </c>
      <c r="F132" s="84" t="s">
        <v>20</v>
      </c>
      <c r="G132" s="64"/>
      <c r="H132" s="16">
        <f t="shared" si="20"/>
        <v>0</v>
      </c>
      <c r="I132" s="35">
        <v>0.23</v>
      </c>
      <c r="J132" s="16">
        <f t="shared" si="21"/>
        <v>0</v>
      </c>
      <c r="K132" s="16">
        <f t="shared" si="22"/>
        <v>0</v>
      </c>
    </row>
    <row r="133" spans="1:11" ht="39" x14ac:dyDescent="0.25">
      <c r="A133" s="11">
        <v>48</v>
      </c>
      <c r="B133" s="79" t="s">
        <v>130</v>
      </c>
      <c r="C133" s="12"/>
      <c r="D133" s="12"/>
      <c r="E133" s="13">
        <v>230</v>
      </c>
      <c r="F133" s="84" t="s">
        <v>20</v>
      </c>
      <c r="G133" s="15"/>
      <c r="H133" s="16">
        <f t="shared" si="20"/>
        <v>0</v>
      </c>
      <c r="I133" s="35">
        <v>0.23</v>
      </c>
      <c r="J133" s="16">
        <f t="shared" si="21"/>
        <v>0</v>
      </c>
      <c r="K133" s="16">
        <f t="shared" si="22"/>
        <v>0</v>
      </c>
    </row>
    <row r="134" spans="1:11" ht="39" x14ac:dyDescent="0.25">
      <c r="A134" s="11">
        <v>49</v>
      </c>
      <c r="B134" s="79" t="s">
        <v>131</v>
      </c>
      <c r="C134" s="12"/>
      <c r="D134" s="12"/>
      <c r="E134" s="13">
        <v>50</v>
      </c>
      <c r="F134" s="84" t="s">
        <v>34</v>
      </c>
      <c r="G134" s="15"/>
      <c r="H134" s="16">
        <f t="shared" si="20"/>
        <v>0</v>
      </c>
      <c r="I134" s="35">
        <v>0.23</v>
      </c>
      <c r="J134" s="16">
        <f t="shared" si="21"/>
        <v>0</v>
      </c>
      <c r="K134" s="16">
        <f t="shared" si="22"/>
        <v>0</v>
      </c>
    </row>
    <row r="135" spans="1:11" ht="64.5" x14ac:dyDescent="0.25">
      <c r="A135" s="81">
        <v>50</v>
      </c>
      <c r="B135" s="79" t="s">
        <v>132</v>
      </c>
      <c r="C135" s="12"/>
      <c r="D135" s="12"/>
      <c r="E135" s="13">
        <v>100</v>
      </c>
      <c r="F135" s="84" t="s">
        <v>34</v>
      </c>
      <c r="G135" s="15"/>
      <c r="H135" s="16">
        <f t="shared" si="20"/>
        <v>0</v>
      </c>
      <c r="I135" s="35">
        <v>0.23</v>
      </c>
      <c r="J135" s="16">
        <f t="shared" si="21"/>
        <v>0</v>
      </c>
      <c r="K135" s="16">
        <f t="shared" si="22"/>
        <v>0</v>
      </c>
    </row>
    <row r="136" spans="1:11" x14ac:dyDescent="0.25">
      <c r="A136" s="11">
        <v>51</v>
      </c>
      <c r="B136" s="79" t="s">
        <v>133</v>
      </c>
      <c r="C136" s="12"/>
      <c r="D136" s="12"/>
      <c r="E136" s="13">
        <v>10</v>
      </c>
      <c r="F136" s="84" t="s">
        <v>34</v>
      </c>
      <c r="G136" s="15"/>
      <c r="H136" s="16">
        <f t="shared" si="20"/>
        <v>0</v>
      </c>
      <c r="I136" s="35">
        <v>0.23</v>
      </c>
      <c r="J136" s="16">
        <f t="shared" si="21"/>
        <v>0</v>
      </c>
      <c r="K136" s="16">
        <f t="shared" si="22"/>
        <v>0</v>
      </c>
    </row>
    <row r="137" spans="1:11" x14ac:dyDescent="0.25">
      <c r="A137" s="11">
        <v>52</v>
      </c>
      <c r="B137" s="79" t="s">
        <v>134</v>
      </c>
      <c r="C137" s="12"/>
      <c r="D137" s="12"/>
      <c r="E137" s="13">
        <v>60</v>
      </c>
      <c r="F137" s="84" t="s">
        <v>34</v>
      </c>
      <c r="G137" s="15"/>
      <c r="H137" s="16">
        <f t="shared" si="20"/>
        <v>0</v>
      </c>
      <c r="I137" s="35">
        <v>0.23</v>
      </c>
      <c r="J137" s="16">
        <f t="shared" si="21"/>
        <v>0</v>
      </c>
      <c r="K137" s="16">
        <f t="shared" si="22"/>
        <v>0</v>
      </c>
    </row>
    <row r="138" spans="1:11" x14ac:dyDescent="0.25">
      <c r="A138" s="11">
        <v>53</v>
      </c>
      <c r="B138" s="79" t="s">
        <v>135</v>
      </c>
      <c r="C138" s="12"/>
      <c r="D138" s="12"/>
      <c r="E138" s="13">
        <v>15</v>
      </c>
      <c r="F138" s="84" t="s">
        <v>34</v>
      </c>
      <c r="G138" s="15"/>
      <c r="H138" s="16">
        <f t="shared" si="20"/>
        <v>0</v>
      </c>
      <c r="I138" s="35">
        <v>0.23</v>
      </c>
      <c r="J138" s="16">
        <f t="shared" si="21"/>
        <v>0</v>
      </c>
      <c r="K138" s="16">
        <f t="shared" si="22"/>
        <v>0</v>
      </c>
    </row>
    <row r="139" spans="1:11" x14ac:dyDescent="0.25">
      <c r="A139" s="81">
        <v>54</v>
      </c>
      <c r="B139" s="79" t="s">
        <v>136</v>
      </c>
      <c r="C139" s="12"/>
      <c r="D139" s="12"/>
      <c r="E139" s="13">
        <v>10</v>
      </c>
      <c r="F139" s="84" t="s">
        <v>34</v>
      </c>
      <c r="G139" s="15"/>
      <c r="H139" s="16">
        <f t="shared" si="20"/>
        <v>0</v>
      </c>
      <c r="I139" s="35">
        <v>0.23</v>
      </c>
      <c r="J139" s="16">
        <f t="shared" si="21"/>
        <v>0</v>
      </c>
      <c r="K139" s="16">
        <f t="shared" si="22"/>
        <v>0</v>
      </c>
    </row>
    <row r="140" spans="1:11" x14ac:dyDescent="0.25">
      <c r="A140" s="11">
        <v>55</v>
      </c>
      <c r="B140" s="79" t="s">
        <v>137</v>
      </c>
      <c r="C140" s="12"/>
      <c r="D140" s="12"/>
      <c r="E140" s="13">
        <v>10</v>
      </c>
      <c r="F140" s="84" t="s">
        <v>34</v>
      </c>
      <c r="G140" s="15"/>
      <c r="H140" s="16">
        <f t="shared" si="20"/>
        <v>0</v>
      </c>
      <c r="I140" s="35">
        <v>0.23</v>
      </c>
      <c r="J140" s="16">
        <f t="shared" si="21"/>
        <v>0</v>
      </c>
      <c r="K140" s="16">
        <f t="shared" si="22"/>
        <v>0</v>
      </c>
    </row>
    <row r="141" spans="1:11" x14ac:dyDescent="0.25">
      <c r="A141" s="11">
        <v>56</v>
      </c>
      <c r="B141" s="79" t="s">
        <v>138</v>
      </c>
      <c r="C141" s="12"/>
      <c r="D141" s="12"/>
      <c r="E141" s="13">
        <v>20</v>
      </c>
      <c r="F141" s="84" t="s">
        <v>47</v>
      </c>
      <c r="G141" s="15"/>
      <c r="H141" s="16">
        <f t="shared" si="20"/>
        <v>0</v>
      </c>
      <c r="I141" s="35">
        <v>0.23</v>
      </c>
      <c r="J141" s="16">
        <f t="shared" si="21"/>
        <v>0</v>
      </c>
      <c r="K141" s="16">
        <f t="shared" si="22"/>
        <v>0</v>
      </c>
    </row>
    <row r="142" spans="1:11" x14ac:dyDescent="0.25">
      <c r="A142" s="75"/>
      <c r="B142" s="76"/>
      <c r="C142" s="77"/>
      <c r="D142" s="77"/>
      <c r="E142" s="78"/>
      <c r="F142" s="77"/>
      <c r="G142" s="21" t="s">
        <v>12</v>
      </c>
      <c r="H142" s="22">
        <f>SUM(H86:H141)</f>
        <v>0</v>
      </c>
      <c r="I142" s="23" t="s">
        <v>13</v>
      </c>
      <c r="J142" s="22" t="s">
        <v>13</v>
      </c>
      <c r="K142" s="22">
        <f>SUM(K86:K141)</f>
        <v>0</v>
      </c>
    </row>
    <row r="144" spans="1:11" x14ac:dyDescent="0.25">
      <c r="A144" s="4"/>
      <c r="B144" s="24" t="s">
        <v>160</v>
      </c>
      <c r="C144" s="4"/>
      <c r="D144" s="4"/>
      <c r="E144" s="4"/>
      <c r="F144" s="5"/>
      <c r="G144" s="6"/>
      <c r="H144" s="4"/>
      <c r="I144" s="4"/>
      <c r="J144" s="4"/>
      <c r="K144" s="4"/>
    </row>
    <row r="145" spans="1:11" ht="38.25" x14ac:dyDescent="0.25">
      <c r="A145" s="7" t="s">
        <v>0</v>
      </c>
      <c r="B145" s="8" t="s">
        <v>1</v>
      </c>
      <c r="C145" s="8" t="s">
        <v>2</v>
      </c>
      <c r="D145" s="8" t="s">
        <v>3</v>
      </c>
      <c r="E145" s="9" t="s">
        <v>4</v>
      </c>
      <c r="F145" s="8" t="s">
        <v>5</v>
      </c>
      <c r="G145" s="10" t="s">
        <v>6</v>
      </c>
      <c r="H145" s="8" t="s">
        <v>7</v>
      </c>
      <c r="I145" s="8" t="s">
        <v>8</v>
      </c>
      <c r="J145" s="8" t="s">
        <v>9</v>
      </c>
      <c r="K145" s="8" t="s">
        <v>10</v>
      </c>
    </row>
    <row r="146" spans="1:11" ht="30" customHeight="1" x14ac:dyDescent="0.25">
      <c r="A146" s="11">
        <v>1</v>
      </c>
      <c r="B146" s="89" t="s">
        <v>139</v>
      </c>
      <c r="C146" s="48"/>
      <c r="D146" s="12"/>
      <c r="E146" s="13">
        <v>30</v>
      </c>
      <c r="F146" s="14" t="s">
        <v>140</v>
      </c>
      <c r="G146" s="15"/>
      <c r="H146" s="16">
        <f>E146*G146</f>
        <v>0</v>
      </c>
      <c r="I146" s="17">
        <v>0.23</v>
      </c>
      <c r="J146" s="16">
        <f>H146*I146</f>
        <v>0</v>
      </c>
      <c r="K146" s="16">
        <f>H146+J146</f>
        <v>0</v>
      </c>
    </row>
    <row r="147" spans="1:11" ht="36.75" customHeight="1" x14ac:dyDescent="0.25">
      <c r="A147" s="11">
        <v>2</v>
      </c>
      <c r="B147" s="89" t="s">
        <v>141</v>
      </c>
      <c r="C147" s="12"/>
      <c r="D147" s="12"/>
      <c r="E147" s="13">
        <v>3200</v>
      </c>
      <c r="F147" s="14" t="s">
        <v>140</v>
      </c>
      <c r="G147" s="15"/>
      <c r="H147" s="16">
        <f>E147*G147</f>
        <v>0</v>
      </c>
      <c r="I147" s="35">
        <v>0.23</v>
      </c>
      <c r="J147" s="16">
        <f>H147*I147</f>
        <v>0</v>
      </c>
      <c r="K147" s="16">
        <f>H147+J147</f>
        <v>0</v>
      </c>
    </row>
    <row r="148" spans="1:11" ht="38.25" x14ac:dyDescent="0.25">
      <c r="A148" s="11">
        <v>3</v>
      </c>
      <c r="B148" s="90" t="s">
        <v>142</v>
      </c>
      <c r="C148" s="12"/>
      <c r="D148" s="12"/>
      <c r="E148" s="13">
        <v>320</v>
      </c>
      <c r="F148" s="14" t="s">
        <v>140</v>
      </c>
      <c r="G148" s="15"/>
      <c r="H148" s="16">
        <f>E148*G148</f>
        <v>0</v>
      </c>
      <c r="I148" s="35">
        <v>0.23</v>
      </c>
      <c r="J148" s="16">
        <f>H148*I148</f>
        <v>0</v>
      </c>
      <c r="K148" s="16">
        <f>H148+J148</f>
        <v>0</v>
      </c>
    </row>
    <row r="149" spans="1:11" x14ac:dyDescent="0.25">
      <c r="A149" s="75"/>
      <c r="B149" s="76"/>
      <c r="C149" s="77"/>
      <c r="D149" s="77"/>
      <c r="E149" s="78"/>
      <c r="F149" s="77"/>
      <c r="G149" s="21" t="s">
        <v>12</v>
      </c>
      <c r="H149" s="22">
        <f>SUM(H146:H148)</f>
        <v>0</v>
      </c>
      <c r="I149" s="23" t="s">
        <v>13</v>
      </c>
      <c r="J149" s="22" t="s">
        <v>13</v>
      </c>
      <c r="K149" s="22">
        <f>SUM(K146:K148)</f>
        <v>0</v>
      </c>
    </row>
    <row r="150" spans="1:11" x14ac:dyDescent="0.25">
      <c r="A150" s="75"/>
      <c r="B150" s="91" t="s">
        <v>161</v>
      </c>
      <c r="C150" s="77"/>
      <c r="D150" s="77"/>
      <c r="E150" s="78"/>
      <c r="F150" s="77"/>
      <c r="G150" s="52"/>
      <c r="H150" s="53"/>
      <c r="I150" s="19"/>
      <c r="J150" s="53"/>
      <c r="K150" s="53"/>
    </row>
    <row r="151" spans="1:11" ht="38.25" x14ac:dyDescent="0.25">
      <c r="A151" s="7" t="s">
        <v>0</v>
      </c>
      <c r="B151" s="8" t="s">
        <v>1</v>
      </c>
      <c r="C151" s="8" t="s">
        <v>2</v>
      </c>
      <c r="D151" s="8" t="s">
        <v>3</v>
      </c>
      <c r="E151" s="9" t="s">
        <v>4</v>
      </c>
      <c r="F151" s="8" t="s">
        <v>5</v>
      </c>
      <c r="G151" s="10" t="s">
        <v>6</v>
      </c>
      <c r="H151" s="8" t="s">
        <v>7</v>
      </c>
      <c r="I151" s="8" t="s">
        <v>8</v>
      </c>
      <c r="J151" s="8" t="s">
        <v>9</v>
      </c>
      <c r="K151" s="8" t="s">
        <v>10</v>
      </c>
    </row>
    <row r="152" spans="1:11" ht="76.5" x14ac:dyDescent="0.25">
      <c r="A152" s="81">
        <v>1</v>
      </c>
      <c r="B152" s="92" t="s">
        <v>143</v>
      </c>
      <c r="C152" s="93"/>
      <c r="D152" s="12"/>
      <c r="E152" s="13">
        <v>10</v>
      </c>
      <c r="F152" s="14" t="s">
        <v>34</v>
      </c>
      <c r="G152" s="15"/>
      <c r="H152" s="16">
        <f>E152*G152</f>
        <v>0</v>
      </c>
      <c r="I152" s="17">
        <v>0.23</v>
      </c>
      <c r="J152" s="16">
        <f>H152*I152</f>
        <v>0</v>
      </c>
      <c r="K152" s="16">
        <f>H152+J152</f>
        <v>0</v>
      </c>
    </row>
    <row r="153" spans="1:11" ht="102" x14ac:dyDescent="0.25">
      <c r="A153" s="81">
        <v>2</v>
      </c>
      <c r="B153" s="94" t="s">
        <v>144</v>
      </c>
      <c r="C153" s="12"/>
      <c r="D153" s="12"/>
      <c r="E153" s="13">
        <v>10</v>
      </c>
      <c r="F153" s="14" t="s">
        <v>34</v>
      </c>
      <c r="G153" s="15"/>
      <c r="H153" s="16">
        <f>E153*G153</f>
        <v>0</v>
      </c>
      <c r="I153" s="17">
        <v>0.23</v>
      </c>
      <c r="J153" s="16">
        <f>H153*I153</f>
        <v>0</v>
      </c>
      <c r="K153" s="16">
        <f>H153+J153</f>
        <v>0</v>
      </c>
    </row>
    <row r="154" spans="1:11" x14ac:dyDescent="0.25">
      <c r="A154" s="81">
        <v>3</v>
      </c>
      <c r="B154" s="94" t="s">
        <v>145</v>
      </c>
      <c r="C154" s="12"/>
      <c r="D154" s="12"/>
      <c r="E154" s="13">
        <v>15</v>
      </c>
      <c r="F154" s="14" t="s">
        <v>34</v>
      </c>
      <c r="G154" s="15"/>
      <c r="H154" s="16">
        <f>E154*G154</f>
        <v>0</v>
      </c>
      <c r="I154" s="17">
        <v>0.23</v>
      </c>
      <c r="J154" s="16">
        <f>H154*I154</f>
        <v>0</v>
      </c>
      <c r="K154" s="16">
        <f>H154+J154</f>
        <v>0</v>
      </c>
    </row>
    <row r="155" spans="1:11" ht="63.75" x14ac:dyDescent="0.25">
      <c r="A155" s="81">
        <v>4</v>
      </c>
      <c r="B155" s="94" t="s">
        <v>146</v>
      </c>
      <c r="C155" s="12"/>
      <c r="D155" s="12"/>
      <c r="E155" s="13">
        <v>12</v>
      </c>
      <c r="F155" s="14" t="s">
        <v>34</v>
      </c>
      <c r="G155" s="15"/>
      <c r="H155" s="16">
        <f>E155*G155</f>
        <v>0</v>
      </c>
      <c r="I155" s="17">
        <v>0.23</v>
      </c>
      <c r="J155" s="16">
        <f>H155*I155</f>
        <v>0</v>
      </c>
      <c r="K155" s="16">
        <f>H155+J155</f>
        <v>0</v>
      </c>
    </row>
    <row r="156" spans="1:11" x14ac:dyDescent="0.25">
      <c r="A156" s="75"/>
      <c r="B156" s="76"/>
      <c r="C156" s="77"/>
      <c r="D156" s="77"/>
      <c r="E156" s="78"/>
      <c r="F156" s="77"/>
      <c r="G156" s="21" t="s">
        <v>12</v>
      </c>
      <c r="H156" s="22">
        <f>SUM(H152:H155)</f>
        <v>0</v>
      </c>
      <c r="I156" s="23" t="s">
        <v>13</v>
      </c>
      <c r="J156" s="22" t="s">
        <v>13</v>
      </c>
      <c r="K156" s="22">
        <f>SUM(K152:K155)</f>
        <v>0</v>
      </c>
    </row>
    <row r="157" spans="1:11" x14ac:dyDescent="0.25">
      <c r="A157" s="75"/>
      <c r="B157" s="91" t="s">
        <v>162</v>
      </c>
      <c r="C157" s="77"/>
      <c r="D157" s="77"/>
      <c r="E157" s="78"/>
      <c r="F157" s="77"/>
      <c r="G157" s="52"/>
      <c r="H157" s="53"/>
      <c r="I157" s="19"/>
      <c r="J157" s="53"/>
      <c r="K157" s="53"/>
    </row>
    <row r="158" spans="1:11" ht="38.25" x14ac:dyDescent="0.25">
      <c r="A158" s="7" t="s">
        <v>0</v>
      </c>
      <c r="B158" s="95" t="s">
        <v>1</v>
      </c>
      <c r="C158" s="8" t="s">
        <v>2</v>
      </c>
      <c r="D158" s="8" t="s">
        <v>3</v>
      </c>
      <c r="E158" s="9" t="s">
        <v>4</v>
      </c>
      <c r="F158" s="8" t="s">
        <v>5</v>
      </c>
      <c r="G158" s="10" t="s">
        <v>6</v>
      </c>
      <c r="H158" s="8" t="s">
        <v>7</v>
      </c>
      <c r="I158" s="8" t="s">
        <v>8</v>
      </c>
      <c r="J158" s="8" t="s">
        <v>9</v>
      </c>
      <c r="K158" s="8" t="s">
        <v>10</v>
      </c>
    </row>
    <row r="159" spans="1:11" ht="30" x14ac:dyDescent="0.25">
      <c r="A159" s="11">
        <v>1</v>
      </c>
      <c r="B159" s="96" t="s">
        <v>147</v>
      </c>
      <c r="C159" s="48"/>
      <c r="D159" s="12"/>
      <c r="E159" s="13">
        <v>40</v>
      </c>
      <c r="F159" s="14" t="s">
        <v>34</v>
      </c>
      <c r="G159" s="15"/>
      <c r="H159" s="16">
        <f>E159*G159</f>
        <v>0</v>
      </c>
      <c r="I159" s="17">
        <v>0.23</v>
      </c>
      <c r="J159" s="16">
        <f>H159*I159</f>
        <v>0</v>
      </c>
      <c r="K159" s="16">
        <f>H159+J159</f>
        <v>0</v>
      </c>
    </row>
    <row r="160" spans="1:11" ht="34.5" customHeight="1" x14ac:dyDescent="0.25">
      <c r="A160" s="11">
        <v>2</v>
      </c>
      <c r="B160" s="97" t="s">
        <v>148</v>
      </c>
      <c r="C160" s="12"/>
      <c r="D160" s="12"/>
      <c r="E160" s="13">
        <v>20</v>
      </c>
      <c r="F160" s="14" t="s">
        <v>34</v>
      </c>
      <c r="G160" s="15"/>
      <c r="H160" s="16">
        <f>E160*G160</f>
        <v>0</v>
      </c>
      <c r="I160" s="35">
        <v>0.23</v>
      </c>
      <c r="J160" s="16">
        <f>H160*I160</f>
        <v>0</v>
      </c>
      <c r="K160" s="16">
        <f>H160+J160</f>
        <v>0</v>
      </c>
    </row>
    <row r="161" spans="1:11" x14ac:dyDescent="0.25">
      <c r="A161" s="75"/>
      <c r="B161" s="76"/>
      <c r="C161" s="77"/>
      <c r="D161" s="77"/>
      <c r="E161" s="78"/>
      <c r="F161" s="77"/>
      <c r="G161" s="21" t="s">
        <v>12</v>
      </c>
      <c r="H161" s="22">
        <f>SUM(H159:H160)</f>
        <v>0</v>
      </c>
      <c r="I161" s="23" t="s">
        <v>13</v>
      </c>
      <c r="J161" s="22" t="s">
        <v>13</v>
      </c>
      <c r="K161" s="22">
        <f>SUM(K159:K160)</f>
        <v>0</v>
      </c>
    </row>
    <row r="162" spans="1:11" x14ac:dyDescent="0.25">
      <c r="A162" s="75"/>
      <c r="B162" s="91" t="s">
        <v>163</v>
      </c>
      <c r="C162" s="77"/>
      <c r="D162" s="77"/>
      <c r="E162" s="78"/>
      <c r="F162" s="77"/>
      <c r="G162" s="52"/>
      <c r="H162" s="53"/>
      <c r="I162" s="19"/>
      <c r="J162" s="53"/>
      <c r="K162" s="53"/>
    </row>
    <row r="163" spans="1:11" ht="38.25" x14ac:dyDescent="0.25">
      <c r="A163" s="7" t="s">
        <v>0</v>
      </c>
      <c r="B163" s="95" t="s">
        <v>1</v>
      </c>
      <c r="C163" s="8" t="s">
        <v>2</v>
      </c>
      <c r="D163" s="8" t="s">
        <v>3</v>
      </c>
      <c r="E163" s="9" t="s">
        <v>4</v>
      </c>
      <c r="F163" s="8" t="s">
        <v>5</v>
      </c>
      <c r="G163" s="10" t="s">
        <v>6</v>
      </c>
      <c r="H163" s="8" t="s">
        <v>7</v>
      </c>
      <c r="I163" s="8" t="s">
        <v>8</v>
      </c>
      <c r="J163" s="8" t="s">
        <v>9</v>
      </c>
      <c r="K163" s="8" t="s">
        <v>10</v>
      </c>
    </row>
    <row r="164" spans="1:11" ht="45" x14ac:dyDescent="0.25">
      <c r="A164" s="11">
        <v>1</v>
      </c>
      <c r="B164" s="98" t="s">
        <v>149</v>
      </c>
      <c r="C164" s="48"/>
      <c r="D164" s="12"/>
      <c r="E164" s="13">
        <v>20</v>
      </c>
      <c r="F164" s="14" t="s">
        <v>34</v>
      </c>
      <c r="G164" s="15"/>
      <c r="H164" s="16">
        <f>E164*G164</f>
        <v>0</v>
      </c>
      <c r="I164" s="17">
        <v>0.23</v>
      </c>
      <c r="J164" s="16">
        <f>H164*I164</f>
        <v>0</v>
      </c>
      <c r="K164" s="16">
        <f>H164+J164</f>
        <v>0</v>
      </c>
    </row>
    <row r="165" spans="1:11" ht="43.5" customHeight="1" x14ac:dyDescent="0.25">
      <c r="A165" s="11">
        <v>2</v>
      </c>
      <c r="B165" s="99" t="s">
        <v>150</v>
      </c>
      <c r="C165" s="12"/>
      <c r="D165" s="12"/>
      <c r="E165" s="13">
        <v>20</v>
      </c>
      <c r="F165" s="14" t="s">
        <v>34</v>
      </c>
      <c r="G165" s="15"/>
      <c r="H165" s="16">
        <f>E165*G165</f>
        <v>0</v>
      </c>
      <c r="I165" s="35">
        <v>0.23</v>
      </c>
      <c r="J165" s="16">
        <f>H165*I165</f>
        <v>0</v>
      </c>
      <c r="K165" s="16">
        <f>H165+J165</f>
        <v>0</v>
      </c>
    </row>
    <row r="166" spans="1:11" x14ac:dyDescent="0.25">
      <c r="A166" s="75"/>
      <c r="B166" s="76"/>
      <c r="C166" s="77"/>
      <c r="D166" s="77"/>
      <c r="E166" s="78"/>
      <c r="F166" s="77"/>
      <c r="G166" s="21" t="s">
        <v>12</v>
      </c>
      <c r="H166" s="22">
        <f>SUM(H164:H165)</f>
        <v>0</v>
      </c>
      <c r="I166" s="23" t="s">
        <v>13</v>
      </c>
      <c r="J166" s="22" t="s">
        <v>13</v>
      </c>
      <c r="K166" s="22">
        <f>SUM(K164:K165)</f>
        <v>0</v>
      </c>
    </row>
  </sheetData>
  <conditionalFormatting sqref="B120:B127 B105:B108 B111:B117">
    <cfRule type="expression" dxfId="7" priority="2">
      <formula>#REF!="wycofane z procedury"</formula>
    </cfRule>
    <cfRule type="expression" dxfId="6" priority="3">
      <formula>#REF!="Nośniki danych"</formula>
    </cfRule>
    <cfRule type="expression" dxfId="5" priority="4">
      <formula>#REF!="Masa papiernicza"</formula>
    </cfRule>
    <cfRule type="expression" dxfId="4" priority="5">
      <formula>#REF!="Artykuły biurowe"</formula>
    </cfRule>
  </conditionalFormatting>
  <conditionalFormatting sqref="B148">
    <cfRule type="expression" dxfId="3" priority="6">
      <formula>M148="wycofane z procedury"</formula>
    </cfRule>
    <cfRule type="expression" dxfId="2" priority="7">
      <formula>M148="Nośniki danych"</formula>
    </cfRule>
    <cfRule type="expression" dxfId="1" priority="8">
      <formula>M148="Masa papiernicza"</formula>
    </cfRule>
    <cfRule type="expression" dxfId="0" priority="9">
      <formula>M148="Artykuły biurowe"</formula>
    </cfRule>
  </conditionalFormatting>
  <pageMargins left="0.7" right="0.7" top="0.75" bottom="0.75" header="0.51180555555555496" footer="0.51180555555555496"/>
  <pageSetup paperSize="9" scale="67" firstPageNumber="0" fitToHeight="0" orientation="landscape" verticalDpi="300" r:id="rId1"/>
  <rowBreaks count="11" manualBreakCount="11">
    <brk id="21" max="16383" man="1"/>
    <brk id="37" max="10" man="1"/>
    <brk id="42" max="10" man="1"/>
    <brk id="47" max="10" man="1"/>
    <brk id="60" max="16383" man="1"/>
    <brk id="66" max="10" man="1"/>
    <brk id="83" max="16383" man="1"/>
    <brk id="100" max="10" man="1"/>
    <brk id="122" max="10" man="1"/>
    <brk id="143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zoomScaleNormal="100" workbookViewId="0">
      <selection activeCell="B13" sqref="B13"/>
    </sheetView>
  </sheetViews>
  <sheetFormatPr defaultRowHeight="15" x14ac:dyDescent="0.25"/>
  <cols>
    <col min="1" max="1" width="22.140625" customWidth="1"/>
    <col min="2" max="2" width="26" customWidth="1"/>
    <col min="3" max="3" width="26.140625" customWidth="1"/>
    <col min="4" max="1025" width="8.85546875" customWidth="1"/>
  </cols>
  <sheetData>
    <row r="2" spans="1:3" x14ac:dyDescent="0.25">
      <c r="A2" s="100" t="s">
        <v>151</v>
      </c>
      <c r="B2" s="101" t="s">
        <v>152</v>
      </c>
      <c r="C2" s="101" t="s">
        <v>153</v>
      </c>
    </row>
    <row r="3" spans="1:3" x14ac:dyDescent="0.25">
      <c r="A3" s="102">
        <v>1</v>
      </c>
      <c r="B3" s="106">
        <f>Zadania!H20</f>
        <v>0</v>
      </c>
      <c r="C3" s="106">
        <f>Zadania!K20</f>
        <v>0</v>
      </c>
    </row>
    <row r="4" spans="1:3" x14ac:dyDescent="0.25">
      <c r="A4" s="102">
        <v>2</v>
      </c>
      <c r="B4" s="106">
        <f>Zadania!H35</f>
        <v>0</v>
      </c>
      <c r="C4" s="106">
        <f>Zadania!K35</f>
        <v>0</v>
      </c>
    </row>
    <row r="5" spans="1:3" x14ac:dyDescent="0.25">
      <c r="A5" s="102">
        <v>3</v>
      </c>
      <c r="B5" s="106">
        <f>Zadania!H47</f>
        <v>0</v>
      </c>
      <c r="C5" s="106">
        <f>Zadania!K47</f>
        <v>0</v>
      </c>
    </row>
    <row r="6" spans="1:3" x14ac:dyDescent="0.25">
      <c r="A6" s="102">
        <v>4</v>
      </c>
      <c r="B6" s="106">
        <f>Zadania!H59</f>
        <v>0</v>
      </c>
      <c r="C6" s="106">
        <f>Zadania!K59</f>
        <v>0</v>
      </c>
    </row>
    <row r="7" spans="1:3" x14ac:dyDescent="0.25">
      <c r="A7" s="102">
        <v>5</v>
      </c>
      <c r="B7" s="106">
        <f>Zadania!H82</f>
        <v>0</v>
      </c>
      <c r="C7" s="106">
        <f>Zadania!K82</f>
        <v>0</v>
      </c>
    </row>
    <row r="8" spans="1:3" x14ac:dyDescent="0.25">
      <c r="A8" s="102">
        <v>6</v>
      </c>
      <c r="B8" s="106">
        <f>Zadania!H142</f>
        <v>0</v>
      </c>
      <c r="C8" s="106">
        <f>Zadania!K142</f>
        <v>0</v>
      </c>
    </row>
    <row r="9" spans="1:3" x14ac:dyDescent="0.25">
      <c r="A9" s="102">
        <v>7</v>
      </c>
      <c r="B9" s="106">
        <f>Zadania!H149</f>
        <v>0</v>
      </c>
      <c r="C9" s="106">
        <f>Zadania!K149</f>
        <v>0</v>
      </c>
    </row>
    <row r="10" spans="1:3" x14ac:dyDescent="0.25">
      <c r="A10" s="102">
        <v>8</v>
      </c>
      <c r="B10" s="106">
        <f>Zadania!H156</f>
        <v>0</v>
      </c>
      <c r="C10" s="106">
        <f>Zadania!K156</f>
        <v>0</v>
      </c>
    </row>
    <row r="11" spans="1:3" x14ac:dyDescent="0.25">
      <c r="A11" s="102">
        <v>9</v>
      </c>
      <c r="B11" s="106">
        <f>Zadania!H161</f>
        <v>0</v>
      </c>
      <c r="C11" s="106">
        <f>Zadania!K161</f>
        <v>0</v>
      </c>
    </row>
    <row r="12" spans="1:3" x14ac:dyDescent="0.25">
      <c r="A12" s="102">
        <v>10</v>
      </c>
      <c r="B12" s="106">
        <f>Zadania!H166</f>
        <v>0</v>
      </c>
      <c r="C12" s="106">
        <f>Zadania!K166</f>
        <v>0</v>
      </c>
    </row>
    <row r="13" spans="1:3" x14ac:dyDescent="0.25">
      <c r="A13" s="103" t="s">
        <v>154</v>
      </c>
      <c r="B13" s="104">
        <f>SUM(B3:B12)</f>
        <v>0</v>
      </c>
      <c r="C13" s="105">
        <f>SUM(C3:C12)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Zadania</vt:lpstr>
      <vt:lpstr>szacunkowa wartość</vt:lpstr>
      <vt:lpstr>Zadania!Obszar_wydruku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Anna Lewandowska</cp:lastModifiedBy>
  <cp:revision>28</cp:revision>
  <cp:lastPrinted>2022-10-27T09:05:39Z</cp:lastPrinted>
  <dcterms:created xsi:type="dcterms:W3CDTF">2006-09-16T00:00:00Z</dcterms:created>
  <dcterms:modified xsi:type="dcterms:W3CDTF">2022-10-28T06:21:38Z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