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2\16_ogólnomedyczne\"/>
    </mc:Choice>
  </mc:AlternateContent>
  <xr:revisionPtr revIDLastSave="0" documentId="13_ncr:1_{E5FF1CA1-F57B-4505-A8D3-35285C2474B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a" sheetId="1" r:id="rId1"/>
  </sheets>
  <definedNames>
    <definedName name="DDE_LINK" localSheetId="0">Zadania!#REF!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2" i="1" l="1"/>
  <c r="K213" i="1"/>
  <c r="K214" i="1"/>
  <c r="L212" i="1" l="1"/>
  <c r="L213" i="1"/>
  <c r="L214" i="1"/>
  <c r="K42" i="1"/>
  <c r="K211" i="1" l="1"/>
  <c r="L211" i="1"/>
  <c r="I215" i="1"/>
  <c r="K210" i="1"/>
  <c r="L210" i="1" l="1"/>
  <c r="L215" i="1" s="1"/>
  <c r="K87" i="1"/>
  <c r="I207" i="1" l="1"/>
  <c r="K206" i="1"/>
  <c r="L206" i="1" s="1"/>
  <c r="K108" i="1"/>
  <c r="L108" i="1" s="1"/>
  <c r="L207" i="1" l="1"/>
  <c r="K81" i="1" l="1"/>
  <c r="K71" i="1"/>
  <c r="I192" i="1"/>
  <c r="K164" i="1"/>
  <c r="K157" i="1"/>
  <c r="I146" i="1"/>
  <c r="I141" i="1"/>
  <c r="I135" i="1"/>
  <c r="K113" i="1"/>
  <c r="K99" i="1"/>
  <c r="K88" i="1"/>
  <c r="L87" i="1"/>
  <c r="K82" i="1"/>
  <c r="L82" i="1" s="1"/>
  <c r="K76" i="1"/>
  <c r="L76" i="1" s="1"/>
  <c r="K75" i="1"/>
  <c r="L75" i="1" s="1"/>
  <c r="K72" i="1"/>
  <c r="L72" i="1" s="1"/>
  <c r="K70" i="1"/>
  <c r="L70" i="1" s="1"/>
  <c r="K68" i="1"/>
  <c r="I63" i="1"/>
  <c r="K57" i="1"/>
  <c r="L57" i="1" s="1"/>
  <c r="K50" i="1"/>
  <c r="K49" i="1"/>
  <c r="L49" i="1" s="1"/>
  <c r="K48" i="1"/>
  <c r="L48" i="1" s="1"/>
  <c r="K46" i="1"/>
  <c r="K45" i="1"/>
  <c r="L45" i="1" s="1"/>
  <c r="K44" i="1"/>
  <c r="L44" i="1" s="1"/>
  <c r="I38" i="1"/>
  <c r="K31" i="1"/>
  <c r="L31" i="1" s="1"/>
  <c r="K28" i="1"/>
  <c r="L28" i="1" s="1"/>
  <c r="K27" i="1"/>
  <c r="L27" i="1" s="1"/>
  <c r="I17" i="1"/>
  <c r="K11" i="1"/>
  <c r="I7" i="1"/>
  <c r="K32" i="1" l="1"/>
  <c r="L32" i="1" s="1"/>
  <c r="I197" i="1"/>
  <c r="I186" i="1"/>
  <c r="I83" i="1"/>
  <c r="I109" i="1"/>
  <c r="K56" i="1"/>
  <c r="I58" i="1"/>
  <c r="I33" i="1"/>
  <c r="I77" i="1"/>
  <c r="I122" i="1"/>
  <c r="I179" i="1"/>
  <c r="I173" i="1"/>
  <c r="I114" i="1"/>
  <c r="I128" i="1"/>
  <c r="I12" i="1"/>
  <c r="L46" i="1"/>
  <c r="K171" i="1"/>
  <c r="L171" i="1" s="1"/>
  <c r="I161" i="1"/>
  <c r="I22" i="1"/>
  <c r="L50" i="1"/>
  <c r="L157" i="1"/>
  <c r="K178" i="1"/>
  <c r="L178" i="1" s="1"/>
  <c r="L164" i="1"/>
  <c r="I51" i="1"/>
  <c r="K29" i="1"/>
  <c r="L29" i="1" s="1"/>
  <c r="I166" i="1"/>
  <c r="K185" i="1"/>
  <c r="L185" i="1" s="1"/>
  <c r="I94" i="1"/>
  <c r="L81" i="1"/>
  <c r="K73" i="1"/>
  <c r="L73" i="1" s="1"/>
  <c r="L71" i="1"/>
  <c r="L68" i="1"/>
  <c r="L11" i="1"/>
  <c r="L12" i="1" s="1"/>
  <c r="L56" i="1"/>
  <c r="L58" i="1" s="1"/>
  <c r="K90" i="1"/>
  <c r="L90" i="1" s="1"/>
  <c r="K101" i="1"/>
  <c r="L101" i="1" s="1"/>
  <c r="K118" i="1"/>
  <c r="K127" i="1"/>
  <c r="L127" i="1" s="1"/>
  <c r="K155" i="1"/>
  <c r="L155" i="1" s="1"/>
  <c r="K159" i="1"/>
  <c r="L159" i="1" s="1"/>
  <c r="K183" i="1"/>
  <c r="K191" i="1"/>
  <c r="K21" i="1"/>
  <c r="K67" i="1"/>
  <c r="K196" i="1"/>
  <c r="L196" i="1" s="1"/>
  <c r="L197" i="1" s="1"/>
  <c r="K91" i="1"/>
  <c r="L91" i="1" s="1"/>
  <c r="K98" i="1"/>
  <c r="L98" i="1" s="1"/>
  <c r="K112" i="1"/>
  <c r="K119" i="1"/>
  <c r="L119" i="1" s="1"/>
  <c r="K121" i="1"/>
  <c r="L121" i="1" s="1"/>
  <c r="K140" i="1"/>
  <c r="K150" i="1"/>
  <c r="K156" i="1"/>
  <c r="L156" i="1" s="1"/>
  <c r="K160" i="1"/>
  <c r="L160" i="1" s="1"/>
  <c r="K170" i="1"/>
  <c r="L170" i="1" s="1"/>
  <c r="K177" i="1"/>
  <c r="K184" i="1"/>
  <c r="L184" i="1" s="1"/>
  <c r="I102" i="1"/>
  <c r="L42" i="1"/>
  <c r="I151" i="1"/>
  <c r="K92" i="1"/>
  <c r="L92" i="1" s="1"/>
  <c r="K106" i="1"/>
  <c r="L106" i="1" s="1"/>
  <c r="K133" i="1"/>
  <c r="K6" i="1"/>
  <c r="K16" i="1"/>
  <c r="K26" i="1"/>
  <c r="L26" i="1" s="1"/>
  <c r="K30" i="1"/>
  <c r="L30" i="1" s="1"/>
  <c r="K37" i="1"/>
  <c r="K38" i="1" s="1"/>
  <c r="K43" i="1"/>
  <c r="L43" i="1" s="1"/>
  <c r="K47" i="1"/>
  <c r="L47" i="1" s="1"/>
  <c r="K62" i="1"/>
  <c r="K69" i="1"/>
  <c r="L69" i="1" s="1"/>
  <c r="K74" i="1"/>
  <c r="L74" i="1" s="1"/>
  <c r="K80" i="1"/>
  <c r="L88" i="1"/>
  <c r="L99" i="1"/>
  <c r="L113" i="1"/>
  <c r="K201" i="1"/>
  <c r="L201" i="1" s="1"/>
  <c r="K89" i="1"/>
  <c r="L89" i="1" s="1"/>
  <c r="K93" i="1"/>
  <c r="L93" i="1" s="1"/>
  <c r="K100" i="1"/>
  <c r="L100" i="1" s="1"/>
  <c r="K107" i="1"/>
  <c r="L107" i="1" s="1"/>
  <c r="K120" i="1"/>
  <c r="L120" i="1" s="1"/>
  <c r="K126" i="1"/>
  <c r="K134" i="1"/>
  <c r="L134" i="1" s="1"/>
  <c r="K145" i="1"/>
  <c r="K158" i="1"/>
  <c r="L158" i="1" s="1"/>
  <c r="K165" i="1"/>
  <c r="K172" i="1"/>
  <c r="L172" i="1" s="1"/>
  <c r="I202" i="1"/>
  <c r="L173" i="1" l="1"/>
  <c r="L33" i="1"/>
  <c r="L161" i="1"/>
  <c r="L51" i="1"/>
  <c r="L94" i="1"/>
  <c r="L183" i="1"/>
  <c r="L191" i="1"/>
  <c r="L112" i="1"/>
  <c r="L114" i="1" s="1"/>
  <c r="L62" i="1"/>
  <c r="L63" i="1" s="1"/>
  <c r="L80" i="1"/>
  <c r="L83" i="1" s="1"/>
  <c r="L16" i="1"/>
  <c r="L17" i="1" s="1"/>
  <c r="L118" i="1"/>
  <c r="L122" i="1" s="1"/>
  <c r="L150" i="1"/>
  <c r="L151" i="1" s="1"/>
  <c r="L165" i="1"/>
  <c r="L166" i="1" s="1"/>
  <c r="L102" i="1"/>
  <c r="L37" i="1"/>
  <c r="L38" i="1" s="1"/>
  <c r="L177" i="1"/>
  <c r="L202" i="1"/>
  <c r="L126" i="1"/>
  <c r="L128" i="1" s="1"/>
  <c r="L109" i="1"/>
  <c r="L6" i="1"/>
  <c r="L7" i="1" s="1"/>
  <c r="L67" i="1"/>
  <c r="L77" i="1" s="1"/>
  <c r="L145" i="1"/>
  <c r="L146" i="1" s="1"/>
  <c r="L133" i="1"/>
  <c r="L135" i="1" s="1"/>
  <c r="L21" i="1"/>
  <c r="L22" i="1" s="1"/>
  <c r="L140" i="1"/>
  <c r="L141" i="1" s="1"/>
  <c r="L192" i="1" l="1"/>
  <c r="L186" i="1"/>
  <c r="L179" i="1"/>
</calcChain>
</file>

<file path=xl/sharedStrings.xml><?xml version="1.0" encoding="utf-8"?>
<sst xmlns="http://schemas.openxmlformats.org/spreadsheetml/2006/main" count="656" uniqueCount="161">
  <si>
    <t>UWAGA! W przypadku oferowania danego artykułu w niepodzielnych opakowaniach, prosimy o podanie wielkości minimalnego opakowania! W przeciwnym razie zamawiający zastrzega sobie zamawianie ilości wyspecyfikowanych artykułów wg własnych potrzeb!</t>
  </si>
  <si>
    <t>Zadanie nr 1 Zestaw do czynnego i biernego drenażu klatki piersiowej</t>
  </si>
  <si>
    <t>L.p.</t>
  </si>
  <si>
    <t>OPIS PRZEDMIOTU ZAMÓWIENIA
Nazwa produktu</t>
  </si>
  <si>
    <t>Szacunkowa liczba/ 12 m-cy</t>
  </si>
  <si>
    <t>Jednostlka miary</t>
  </si>
  <si>
    <t>Cena jednostkowa netto</t>
  </si>
  <si>
    <t>Wartość netto PLN</t>
  </si>
  <si>
    <t>Stawka VAT</t>
  </si>
  <si>
    <t>Wartość VAT</t>
  </si>
  <si>
    <t>Wartość brutto</t>
  </si>
  <si>
    <t>Zestaw do czynnego i biernego drenażu klatki piersiowej, sterylny, jednorazowego użytku, pojemność komory 1000ml, z kranikiem spustowym z możliwością opróżnienia, z niskooporową wahadłową zastawka z gruszką, płynna mechaniczna regulacja siły ssania w zakresie od 0 do 45 cm H2O, z dodatkowym workiem kolekcyjnym 1000 ml</t>
  </si>
  <si>
    <t>szt</t>
  </si>
  <si>
    <t>RAZEM</t>
  </si>
  <si>
    <t>Zadanie nr 2  Worek do zbiórki treści żołądkowej pacjenta</t>
  </si>
  <si>
    <t>Worek na wymiociny  z folii przejrzystej LDPE umożliwiającej obserwację wydzieliny o pojemności maksymalnej 2000 ml, skalowany , jednorazowy, posiadający profilowany do okolicy twarzy plastikowy uchwyt (ustnik), z możliwością zamknięcia worka.</t>
  </si>
  <si>
    <t>Zadanie nr 4   Rękawice diagnostyczne niejałowe nitrylowe bezpudrowe</t>
  </si>
  <si>
    <t>op.</t>
  </si>
  <si>
    <t>Zadanie nr 5   Zgłębniki do żywienia eneralnego i zestawy do przezskórnej endoskopii</t>
  </si>
  <si>
    <t>Zestaw do przezskórnej endoskopowej gastrostomii  PEG, zakładany metodą Pull, pod kontrolą endoskopu, do długotrwałego odżywiania dożołądkowego (min. 30 dni). Zgłębnik wykonany z przeźroczystego poliuretanu, zakończony stożkowatym łącznikiem. Wyposażony w zacick do regulacji przepływu, linię kontrastującą w promieniach RTG, silikonową płytkę wewnętrzną oraz silikonową płytkę zewnętrzną do umocowania zgłebnika do powłok brzusznych. Zestaw sterylny, wolny od DEHP. Rozmiary: CH 10/40 cm, CH 14/40 cm, CH 18/40 cm.</t>
  </si>
  <si>
    <t>Zgłębnik   PUR do żywienia dożołądkowego lub dojelitowego, wykonany z przeźroczystego poliuretanu, z podziałką centymetrową oraz linią kontrastującą w promieniach RTG. Posiadający port żywieniowy za złączem. Końcówka zgłębnika z jednym głównym i dwoma bocznymi otworami Do zgłębnika dołączona metalowa prowadnica. Zestaw sterylny, wolny od DEHP. Rozmiary: CH 10/110 cm, CH 10/130 cm, CH 12/110 cm.</t>
  </si>
  <si>
    <t>Zgłębnik gastrostomijny (G-Tube) wykonany z silikonu, balonowy, używany jako wymiennik istniejącego zgłębnika lub jako początkowy zgłębnik gastrostomijny podczas interwencji operacyjnej, z centymetrową podziałką ułatwiającą kontrolę zakładania. Zestaw sterylny, wolny od DEHP. Rozmiary: CH 14, CH 18, CH 20.</t>
  </si>
  <si>
    <t>Zgłębnik nosowo-żołądkowy do żywienia dojelitowego, wykonany z przeźroczystego poliuretanu (PUR), z liniami kontrastującymi widocznymi w promieniach RTGz prowadnicą, wyposażony w dwa porty – port żywieniowy ze złączem  i dodatkowy port do odbarczania treści żołądka. Zgłębnik z 4 otworami lateralnymi i otwartym końcem. Zestaw sterylny, wolny od DEHP, nie zawierający lateksu. Rozmiar: CH 14/110 cm.</t>
  </si>
  <si>
    <t>Łącznik typu Enfit - wymienne złącze do żywienia dojelitowego CH10, CH14, CH18 (kompatybilne z poz.1)</t>
  </si>
  <si>
    <t xml:space="preserve">Zadanie nr 6 zestawy do podaży diet przy pomocy pomy Applix Smart </t>
  </si>
  <si>
    <t>Zestaw do podaży diet w butelkach lub opakowaniach EasyBag przez pompę Applix Smart</t>
  </si>
  <si>
    <t xml:space="preserve"> </t>
  </si>
  <si>
    <t>Maska krtaniowa dla dzieci</t>
  </si>
  <si>
    <t>Rurka tracheostomijna Blue Line z podwójnym mankietem niskociśnieniowym, wyprofilowana</t>
  </si>
  <si>
    <t xml:space="preserve">Prowadnica intubacyjna pokryta PCV do ukształtowania z drutem, długość 60 cm, jednorazowa, średnica wewnętrzna 4-5 mm </t>
  </si>
  <si>
    <t>Prowadnica do trudnych intubacji dla dzieci, wielorazowa</t>
  </si>
  <si>
    <t>Prowadnica do trudnych intubacji, elastyczna, z wygiętym końcem, z przewodem umożliwiającym podanie tlenu, długość ok. 70 cm, jednorazowa</t>
  </si>
  <si>
    <t>Zestaw do terapii dodatnim ciśnieniem wydechowym PEEP (wersja z maską twarzową)</t>
  </si>
  <si>
    <t>Zestaw do szybkiej tracheostomii (konikotomii) Quick-track</t>
  </si>
  <si>
    <t>Rurka tracheostomijna przeźroczysta UniPerc zbrojona z mankietem niskociśnieniowym Soft-Seal i regulowanym położeniem kołnierza. Rozmiar: 8 i 9mm</t>
  </si>
  <si>
    <t>Rurka tracheostomijna dla pacjentów otyłych; część tkwiąca w tchawicy dłuższa od standardowej, mankiet mocujący z możliwością przesunięcia</t>
  </si>
  <si>
    <t>*Do w/w pozycji należy dołączyć oryginalne strony z katalogów producentów</t>
  </si>
  <si>
    <t>Rampa trójdrożna kranikowa z obrotowym rotacyjnym łącznikiem na podłączeniu linii, pokrętła kraników z wyczuwalnym i optycznym położeniem co 45°, każde pokrętło w innym kolorze, wykonana z poliamidu, odporna na leki i tłuszcze</t>
  </si>
  <si>
    <t>Rampa pięciodrożna kranikowa z obrotowym rotacyjnym łącznikiem na podłączeniu linii, pokrętła kraników z wyczuwalnym i optycznym położeniem co 45°, każde pokrętło w innym kolorze, wykonana z poliamidu, odporna na leki i tłuszcze.</t>
  </si>
  <si>
    <t>Kateter do szynowania jelit z balonem trzykanałowym</t>
  </si>
  <si>
    <t>Kateter moczowodowy z końcówką Nelaton</t>
  </si>
  <si>
    <t>Zestaw do wewnętrznego szynowania moczowodów</t>
  </si>
  <si>
    <t>Zestaw do nefrostomii 9F</t>
  </si>
  <si>
    <t>Łącznik do nefrostomii</t>
  </si>
  <si>
    <t>Zestaw do drenażu przezskórnego jednostopniowy (z kateterem pigtail 6F i 9F)</t>
  </si>
  <si>
    <t>Zestaw do wymiany kateterów 9F do nefrostomii zawierający kateter Pigtail 9F/45cm i prowadnik J typ Lunderquist  038" x 80 cm</t>
  </si>
  <si>
    <t>Kateter do embolektomii jednokanałowy</t>
  </si>
  <si>
    <t xml:space="preserve">Kaniula dożylna typu bezpiecznego, bez portu bocznego, cewnik wykonany z poliuretanu, filtr hydrofobowy na końcu przeźroczystej komory wypływu, posiadająca minimum cztery paski kontrastujące w RTG, z automatycznym zabezpieczeniem igły w postaci zatrzasku zabezpieczającego przed zakłuciem, ze skrzydełkami mocującymi w kolorze odpowiadającym rozmiarowi, Rozmiary: 14G, 16G, 18G, 20G, 22G, 24G. </t>
  </si>
  <si>
    <t>op</t>
  </si>
  <si>
    <t>Jednostka miary</t>
  </si>
  <si>
    <t xml:space="preserve">Cena jednostkowa netto </t>
  </si>
  <si>
    <t xml:space="preserve">RAZEM </t>
  </si>
  <si>
    <t>Gwóźdź Kirschnera trójgraniec śr. 1,0 – 2,0 długość 210 mm</t>
  </si>
  <si>
    <t>Gwóźdź Kirschnera trójgraniec śr. 2,0 – 3,0 długość 310 mm</t>
  </si>
  <si>
    <t>1.</t>
  </si>
  <si>
    <t>Bezigłowa zastawka dostępu żylnego przeznaczona minimum 180 aktywacji, pozbawiona części metalowych, z automatycznym systemem zapobiegającym cofaniu się leku/krwi po odłączeniu strzykawki lub linii infuzyjnej pakowana pojedynczo, sterylna</t>
  </si>
  <si>
    <t>Zestaw do pomiaru ciśnienia śródbrzusznego zintegrowany z zestawem do godzinowej  zbiórki moczu. Zamknięty system do nieinwazyjnego pomiaru ciśnienia śródbrzusznego metodą manometryczną, 20 ml dren manometryczny wyposażony w filtr biologiczny, umieszczony pomiędzy cewnikiem folej, a zestawem do godzinowej zbiórki moczu, zapewniający właściwe odpowietrzenie. Zastawka antyzwrotna wbudowana w łącznik zapobiega cofaniu się moczu z zestawu do godzinowej zbiórki moczu do linii pomiarowej. Zintegrowany zacisk drenu pozwalający na wyrównanie ciśnień i precyzyjny odczyt wartości ciśnienia śródbrzusznego, bezigłowy port do pobierania próbek, linia pomiarowa wyskalowana w mm Hg, czas użycia do 7 dni.</t>
  </si>
  <si>
    <t xml:space="preserve">szt </t>
  </si>
  <si>
    <t>Koszyczek Dormia do przechwytywania i wydobywania złogów, wykonany z nitinolu, 4 druty. Rozmiar 2,5Ch, 3Ch, 4Ch długość 90cm, rozmiar koszyczka 12,5mm</t>
  </si>
  <si>
    <t>Koszyczek Dormia do przechwytywania i wydobywania złogów, wykonany z nitinolu, 4 druty. Rozmiar 2,2Ch, długość 90cm, rozmiar koszyczka 11mm</t>
  </si>
  <si>
    <t>Cewnk Dufour 2-drożny  z półtwardego lateksu, balon 50ml, rozmiary: 16Ch - 24Ch</t>
  </si>
  <si>
    <t>Cewnk Dufour 3-drożny silikonowy pokryty hydrożelem balon 50ml, 80ml rozmiary: 16Ch - 24Ch</t>
  </si>
  <si>
    <t>Cewnk Dufour 3-drożny z półtwardego lateksu, pokryty hydrożelem balon 50ml, 80ml rozmiary: 18Ch - 24Ch</t>
  </si>
  <si>
    <t xml:space="preserve"> *Wymagane próbki: pozycja 1 (cewnik Dufour Ch 22)-1szt</t>
  </si>
  <si>
    <t>Prowadnica do URS wykonana z nitinolowego rdzenia pokryta powłoka hydrofilną dł 150cmz miękką końcówką prostą lub zakrzywioną o długości 13cm</t>
  </si>
  <si>
    <t>Prowadnica do URS wykonana ze stali chirurgicznej pokryta powłoką PTFE dł 150cm z miękką końcówką prostą o długości 5cm z ruchomym rdzeniem</t>
  </si>
  <si>
    <t xml:space="preserve">Zestaw do szynowania . Skład zestawu: cewnik typu JJ otwarty/zamknięty, wykonany z materiału dwuwarstwowego innego niz poliuretan, prowadnica, popychacz Czas implantacji 12 miesięcy. Wymagana długość 28cm. Rozmiary: 4,8Ch, 6Ch. Srednica wewnętrzna cewnika 4,8Ch – 0,035". </t>
  </si>
  <si>
    <t xml:space="preserve"> *Wymagane próbki: pozycja 3 (zestaw do wewnętrznego szynowania moczowodów z cewnikiem podwójnie zagiętym)-1 szt.</t>
  </si>
  <si>
    <t xml:space="preserve">Pojemniki na odpady medyczne  odporne na przekłucia  ( trokary, igły biopsyjne , narzedzia endoskopowe ) o wymiarach ok.60cm x17cm x12cm , z hermetycznie  zamykaną  pokrywą , z mozliwością pionowego lub poziomego mocowania na uchwycie wielorazowym </t>
  </si>
  <si>
    <t xml:space="preserve">Osłonki nawilżane na głowice USG, wykonane z lateksu o gładkiej powierzchni. Długość  190mm - 205 mm, średnica 33-35 mm. Pakowane pojedyńczo. </t>
  </si>
  <si>
    <t>Rurki jednorazowego użytku USTNO-GARDŁOWE typu "Guedel”, w rozmiarze od 1 do 4; sterylne; pakowane pojedynczo w opakowanie typu papier-folia; z blokadą przeciwzagryzieniową w różnych kolorach (w zależności od rozmiaru); z otworem umożliwiającym zastosowanie cewnika do odsysania; wykonane z medycznego PCW lub silikonowanego PCW  albo medycznego polietylenu lub polipropylenu oraz termoplastycznego elastomeru TPE; etykiety i instrukcja w języku polskim. Z datą ważności na opakowaniu jednostkowym.</t>
  </si>
  <si>
    <t xml:space="preserve">Wziernik ginekologiczny sterylny, jednorazowego użytku stosowany do badań ginekologicznych, wykonany z nietoksycznego tworzywa sztucznego, niezawierającego lateku i ftalanów z centralną blokadą w kolorze odpowiadającym rozmiarowi. Precyzyjnie wykończone brzegi, które nie kaleczą ciała pacjentki. Opakowanie szczelnie zamknięte. Opakowanie zawiera  czytelną data ważności wziernika oraz informacje niezbędne do jego łatwej, szybkiej i jednoznacznej identyfikacji. Rozmiar wziernika ginekologicznego: S, M, L </t>
  </si>
  <si>
    <t>Strzykawka do żywienia dojelitowego 60ml, zakończona końcówką EnFit</t>
  </si>
  <si>
    <t>Złącze przejściowe typu ENLock umożliwiające  zastosowanie strzykawki  typu ENFit do zgłębników zakończonych  systemem typu Enlock. pakowane pojedyńcz lub zbiorczo</t>
  </si>
  <si>
    <t>Podwieszka do naczyń krwionośnych, długość 40 cm (+/-1), wykonane z silikonu, nieprzepuszczające promieniowania, służące do odciągnięcia naczyń krwionośnych, nerwów. Pakowane maksymalnie po 5 szt.</t>
  </si>
  <si>
    <t xml:space="preserve">Zestaw do cystostomii z systemem mocowania przez przyszycie do skóry </t>
  </si>
  <si>
    <t xml:space="preserve">Zestaw do cystostomii z systemem mocowania przez wypełnienie balona cewnika </t>
  </si>
  <si>
    <t>Korki /zatyczki do zamykania światła kaniuli, umożliwiające zabezpieczenie kaniuli i strzykawki, trzpień koreczka zamykający światło kaniuli. Pakowane pojedyńczo, sposób opakowania umożliwiający aseptyczne wyjęcie koreczka. Opakowanie zbiorcze 100 szt</t>
  </si>
  <si>
    <t xml:space="preserve">Kaniula dożylna typu bezpiecznego, z portem umiejscowionym centralnie z zabezpieczeniem przed przypadkowym otwarciem portu, cewnik wykonany z poliuretanu, filtr hydrofobowy na końcu przeźroczystej komory wypływu, posiadająca minimum cztery paski kontrastujące w RTG, z automatycznym zabezpieczeniem igły w postaci zatrzasku zabezpieczającego przed zakłuciem, ze skrzydełkami mocującymi w kolorze odpowiadającym rozmiarowi, Rozmiary: 14G, 16G, 18G, 20G, 22G, 24G. Na życzenie zamawiającego dostarczanie kaniul bez portu bocznego </t>
  </si>
  <si>
    <t>Strzykawka jednorazowa dwuczęściowa przeźroczysta.  o poj. 2 ml, typu Luer, czytelna, niezmywalna skala, oznaczona co 0,1 ml z cyfrą co 1 ml, rondo tłoka ściśle przylegające do ścian strzykawki o płynnym przesuwie, szczelna, jałowa z widoczną datą ważności na opakowaniu. Pakowane pojedynczo w opakowaniach zbiorczych po 100 szt.</t>
  </si>
  <si>
    <t>Strzykawka jednorazowa dwuczęściowa o poj. 5 ml, typu Luer, czytelna, niezmywalna skala,   oznaczona co 0,2 ml z cyfrą co 1 ml, rondo tłoka ściśle przylegające do ścian strzykawki o płynnym przesuwie, szczelna, przeźroczysta. Jałowa z widoczną datą ważności na opakowaniu .Pakowane pojedynczo w opakowaniach zbiorczych  po 100 szt.</t>
  </si>
  <si>
    <t>Strzykawka jednorazowa dwuczęściowa o poj. 10 ml, typu Luer, czytelna skala, niezmywalna niezmywalna oznaczona co 0,5 ml z cyfrą co 2 ml, rondo tłoka ściśle przylegające do ścian strzykawki o płynnym przesuwie, szczelna, przeźroczysta. Jałowa z widoczną datą ważności na opakowaniu. Pakowane pojedynczo w opakowaniach zbiorczych po 100 szt.</t>
  </si>
  <si>
    <t>Strzykawka jednorazowa dwuczęściowa  o poj. 20 ml, typu Luer, czytelna, niezmywalna skala, oznaczona co 1 ml  z cyfrą  co 5 ml, rondo tłoka ściśle przylegające do ścian strzykawki o płynnym przesuwie, szczelna, przeźroczysta. Jałowa z widoczną datą ważności na opakowaniu. Pakowane pojedynczo w opakowaniach zbiorczych po 100 szt.</t>
  </si>
  <si>
    <t>Strzykawka do insuliny o pojemności 1 ml, typu Luer, z igłą 0,29-0,45x13mm. czytelna skala, oznaczona wg skali 1 ml=40 j.m. Rondo tłoka ściśle przylegające do ścian strzykawki o płynnym przesuwie z uszczelką niezawierającą lateksu, szczelna, przeźroczysta. Pakowana jałowo z igłą,w opakowaniach zbiorczych  po 100 szt.</t>
  </si>
  <si>
    <t xml:space="preserve">Strzykawka tuberkulinowa z igłą - skala co 0,01 ml, czytelna, czarna skala, rondo tłoczka ściśle przylegające do ścian strzykawki o płynnym przesuwie; szczelna; przezroczysta, jałowa; j.u; igła w rozmiarze 0,45 x od 10 do 13 mm; widoczna data ważności na opakowaniu, pakowana pojedynczo w zbiorczych opakowaniach. </t>
  </si>
  <si>
    <t xml:space="preserve"> Strzykawka Janette o poj. 100 ml, z czytelną skalą, szczelna. Sterylna z widoczną data ważności na pojedyńczych opakowaniach. Pakowana pojedyńczo w opakowaniach zbiorczych.</t>
  </si>
  <si>
    <t>Strzykawka do pompy infuzyjnej, 3- częściowa, apirogenna, nietoksyczna 20 ml luer- lock. Jałowa z widoczną datą ważności na opakowaniu, pakowana pojedyńczo w opakowaniach zbiorczych.</t>
  </si>
  <si>
    <t>Strzykawka do pompy infuzyjnej, 3- częściowa, apirogenna, nietoksyczna 50/60 ml luer- lock. Jałowa z widoczną datą ważności na opakowaniu, pakowana pojedyńczo w opakowaniach zbiorczych.</t>
  </si>
  <si>
    <t>Strzykawka do pompy infuzyjnej, 3- częściowa, apirogenna, nietoksyczna 50/60 ml luer- lock do podawania leków światłoczułych. Jałowa z widoczną datą ważności na opakowaniu, pakowana pojedyńczo w opakowaniach zbiorczych.</t>
  </si>
  <si>
    <t>Strzykawka do pompy infuzyjnej, 3- częściowa, apirogenna, nietoksyczna 20 ml luer- lock do podawania leków światłoczułych. Jałowa z widoczną datą ważności na opakowaniu, pakowana pojedyńczo w opakowaniach zbiorczych.</t>
  </si>
  <si>
    <t xml:space="preserve">Przyrząd do przetaczania krwi i jej preparatów  z elastyczną komorą kroplową  z filtrem krwi o wielkości oczek 200 µm. Przeciwbakteryjny filtr powietrza. Dren o długości min. 1500 mm zakończony końcówką Luer Lock z osłonką. Precyzyjny regulator przepływu. Sterylizowany tlenkiem etylenu. Opakowanie jednostkowe typu blister - pack. Produkt  wykonany z PCV pozbawionych ftalanów. </t>
  </si>
  <si>
    <t>Przyrząd do przetaczania płynów infuzyjnych: Igła biorcza wyposażona w sterylny zamykany zapowietrznik, elastyczna komora kroplowa z filtrem płynu o wielkości oczek 15 µm. Precyzyjny regulator przepływu z zaczepem do mocowania końcówki drenu na tylnej powierzchni z dodatkowym otworem na umieszczenie kolca igły biorczej po użyciu przyrządu. Dren o długości min. 1500 mm zakończony końcówką Luer Lock z osłonką. Sterylizowany tlenkiem etylenu. Opakowanie jednostkowe typu blister - pack. Produkt  wykonany z PCV pozbawionych ftalanów</t>
  </si>
  <si>
    <t>Przyrząd do przetaczania leków światłoczułych : Igła biorcza wyposażona w sterylny zamykany zapowietrznik, elastyczna komora kroplowa z filtrem płynu o wielkości oczek 15 µm. Precyzyjny regulator przepływu z zaczepem do mocowania końcówki drenu na tylnej powierzchni z dodatkowym otworem na umieszczenie kolca igły biorczej po użyciu przyrządu. Dren o długości min. 1500 mm zakończony końcówką Luer Lock z osłonką. Sterylizowany tlenkiem etylenu. Opakowanie jednostkowe typu blister - pack. Produkt  wykonany z PCV pozbawionych ftalanów</t>
  </si>
  <si>
    <t>Przedłużacz do pompy infuzyjnej strzykawkowej o dł. 150 cm. Typ Luer-Lock, przeźroczysty. Jałowy, apirogenny, nietoksyczny. Końcówka do połączenia z kaniulą. Pakowany pojedynczo z widoczną datą ważności oraz informacją na temat objętości wypełnienia przedłużacza.</t>
  </si>
  <si>
    <t>Przedłużacz do pompy infuzyjnej strzykawkowej o dł. 150 cm. Typ Luer-Lock, bursztynowy. Jałowy, apirogenny, nietoksyczny. Końcówka do połączenia z kaniulą. Pakowany pojedynczo z widoczną datą ważności oraz informacją na temat objętości wypełnienia przedłużacza.</t>
  </si>
  <si>
    <t>Igła iniekcyjna jednorazowego użytku rozmiar : 0,5 x 25 mm; 06 x 30 mm; 07 x 30 mm; 08x 40 mm; 0 9x40 mm ze ściętą główką pod kątem mniejszym niż 45 stopni (sterylna, apirogenna, nietoksyczna, z nasadką typu Luer-Lock). Złącze i oznakowanie barwne zgodne z normą ISO 6009. Pakowana jałowo, z jednej strony papier z drugiej folia przeźroczysta. Na każdym pojedyńczym opakowaniu widoczna data ważności. Pakowane pojedynczo w opakowaniach zbiorczych max po 100 szt.</t>
  </si>
  <si>
    <t>Igła iniekcyjna jednorazowego użytku rozmiar 1,1 x 40 ,  1,2mm x 40 ze ściętą główką pod kątem mniejszym niż 45 stopni (sterylna, apirogenna, nietoksyczna, z nasadką typu Luer-Lock). Złącze i oznakowanie barwne zgodne z normą ISO 6009. Pakowana jałowo, z jednej strony papier z drugiej folia przeźroczysta. Na każdym pojedyńczym opakowaniu widoczna data ważności.Pakowane pojedynczo w opakowaniach zbiorczych max po 100 szt.</t>
  </si>
  <si>
    <t xml:space="preserve">Igła aspiracyjna do pobierania leków z otworem bocznym rozmiar 1,0-1,2 , Pakowane pojedyńczo w opakowaniach zbiorczych max po 100 szt. . </t>
  </si>
  <si>
    <t>Igły do penów insulinowych 29G, 30G, 31G. Pakowane pojedynczo w opakowaniach zbiorczych max po 100 szt.</t>
  </si>
  <si>
    <t xml:space="preserve">Aparat do precyzyjnego podawania płynów infuzyjnych i lipidów, ze stałym przepływem kroplowym z zastawką bezzwrotną, z regulacją przepływu niezależną od drenu, zapewniająca podaż płynu zgodnie z ustawieniem parametrów przepływu. Zacisk przesuwany do krótkich przerw w infuzji, dren z końcówką luer - lock, długość drenu 140 - 220 cm. </t>
  </si>
  <si>
    <t xml:space="preserve">Przyrząd do szybkiego przetaczania  krwi i jej preparatów krwiopochodnych z elastyczną komorą kroplową  z filtrem krwi o wielkości oczek 200 µm, z pompką umożliwiającą szybkie przetaczanie. Przeciwbakteryjny filtr powietrza. Dren o długości min. 1500 mm zakończony końcówką Luer Lock z osłonką. Precyzyjny regulator przepływu. Sterylizowany tlenkiem etylenu. Opakowanie jednostkowe typu blister - pack. Produkt  wykonany z PCV pozbawionych ftalanów. </t>
  </si>
  <si>
    <t xml:space="preserve">Kaniula dotętnicza 20G/1,1 mm x 45 mm z zaworem odcinającym  zapobiegającym wstecznemu wypływowi krwi. Produkt bez lateksu, PCV i DEHP. Jałowy, apirogenny. Kaniula wyposażona w skrzydełka umozliwiające zamocowanie cewnika </t>
  </si>
  <si>
    <t>Pieluchomajtki dla dorosłych roz. S bezlateksowe dla dorosłych osób o ograniczonej mobilności ze średnim i ciężkim problemem nietrzymania moczu zawierające dwie pary elastycznych przylepco-rzepów, podwójny wkład chłonny zwiększający chłonność, wewnętrzne falbanki boczne, zapobiegające wyciekom, w rozmiarze S o zakresie obwodu 56 - 96cm i chłonności minimum 1700g</t>
  </si>
  <si>
    <t>Pieluchomajtki dla dorosłych roz. L  bezlateksowe dla dorosłych osób o ograniczonej mobilności ze średnim i ciężkim problemem nietrzymania moczu zawierające dwie pary elastycznych przylepco-rzepów, podwójny wkład chłonny zwiększający chłonność, wewnętrzne falbanki boczne, zapobiegające wyciekom,  w rozmiarze L o zakresie obwodu 92 - 160cm i chłonności minimum 2700g</t>
  </si>
  <si>
    <t>Pieluchomajtki dla dorosłych roz. XL bezlateksowe dla dorosłych osób o ograniczonej mobilności ze średnim i ciężkim problemem nietrzymania moczu zawierające dwie pary elastycznych przylepco-rzepów, podwójny wkład chłonny zwiększający chłonność, wewnętrzne falbanki boczne, zapobiegające wyciekom, w rozmiarze XL o zakresie obwodu 110 - 170cm i chłonności minimum 2750g</t>
  </si>
  <si>
    <t xml:space="preserve">Pieluchy jednorazowe dla noworodka o wadze 2 do 5 kg. Pieluchy wykonane z włókniny, z wycięciem na pępek, antyalergiczne, absorbujące płyny, szerokie elastyczne i dopasowujące się paski klejące do wielokrotnego zaklejania.  Pieluszki posiadają atest jakości PZH oraz pozytywną opinię Instytutu Matki i Dziecka, lub oświadczenie dotyczące jakości produktów dla dzieci, wystawione przez producenta. </t>
  </si>
  <si>
    <t xml:space="preserve">Pieluchy jednorazowe dla niemowląt o wadze 5 do 9 kg. Pieluchy wykonane z włókniny, antyalergiczne, absorbujące płyny, szerokie elastyczne i dopasowujące się paski klejące do wielokrotnego zaklejania.  Pieluszki posiadają atest jakości PZH oraz pozytywną opinię Instytutu Matki i Dziecka, lub oświadczenie dotyczące jakości produktów dla dzieci, wystawione przez producenta. </t>
  </si>
  <si>
    <t xml:space="preserve"> Pieluchomajtki dla dorosłych roz. M bezlateksowe dla dorosłych osób o ograniczonej mobilności ze średnim i ciężkim problemem nietrzymania moczu zawierające dwie pary elastycznych przylepco-rzepów, podwójny wkład chłonny zwiększający chłonność, wewnętrzne falbanki boczne, zapobiegające wyciekom,  w rozmiarze M o zakresie obwodu 73 - 130cm i chłonności minimum 2400g</t>
  </si>
  <si>
    <t xml:space="preserve">Zestaw do wewnętrznego szynowania moczowodów z cewnikiem podwójnie zagiętym. Cewnik typu JJ otwarty/otwarty wykonany z 100% silikonu. Czas implantacji 12 mies. Wymagana długość mieszcząca się w przedziale 24-30cm. Rozmiary: 6Ch, 7Ch. Sterowalny popychacz. </t>
  </si>
  <si>
    <t xml:space="preserve">Zestaw do wewnętrznego szynowania moczowodów z cewnikiem podwójnie zagiętym. Cewnik typu JJ otwarty/otwarty, wykonany z materiału dwuwarstwowego innego niz poliuretan. Czas implantacji do 12 miesięcy. Wymagana długość 28cm. Rozmiary: 4,8Ch, 6Ch. Srednica wewnętrzna cewnika 4,8Ch – 0,035". Sterowalny popychacz. </t>
  </si>
  <si>
    <t>Cewnik naczyniowy permanentny w zestawie, dwuświatłowy, wykonany z poliuretanu o średnicy 14,5 Fr i 16 Fr. Cewnik 14,5 Fr o długości cewnika do mufy: 15, 19, 23, 27, 31, 35, 42 cm w wersji z ramionami prostymi i 14,5 Fr o długości 19, 24, 28, 31 cm w wersji z ramionami zakrzywionymi. Przepływ do 500ml/min. Cewnik 16 Fr – długości cewnika do mufy: 19, 23, 27, 31, 35, 42 cm w wersji z ramionami prostymi i 16 Fr o długości 19, 24, 28, 31 cm w wersji z ramionami zakrzywionymi. W wersji 16 Fr przepływ 500ml/min nawet przy 15% okluzji. Końcówka cewnika schodkowa 3cm. Objętość wypełnienia naniesiona na zaciskach. Światło wewnętrzne cewnika 2,3 mm. Otwory wycięte w systemie 360 st zapobiegające przyssaniu się cewnika do ściany naczynia. Dla cewnika 14,5 Fr wprowadzacz o średnicy 15 Fr a dla cewnika 16 Fr wprowadzacz o średnicy 16,5 Fr. Oba rozmiary ze zintegrowanym zaworem hemostatycznym, nie wymagającym aktywacji, zapobiegającym przedostaniu się powietrza do światła naczynia i utraty krwi. Cewnik w zestawie do zakładania metodą Seldingera.</t>
  </si>
  <si>
    <t xml:space="preserve">* Kaniule dożylne i koreczki muszą pochodzić od tego samego producenta! </t>
  </si>
  <si>
    <t>Zadanie nr 3 Wziernik ginekologiczny</t>
  </si>
  <si>
    <t>Rękawice diagnostyczne niejałowe nitrylowe bezpudrowe rozmiar S, M, L, XL jednorazowego użytku. o długości równej lub powyżej 240 mm, o grubości  od 0,05 do 0,14 mm, mankiet rolowany. Przy zakładaniu rękawice nie mogą ulegać przerwaniu, pękaniu, rozrywaniu, obrywaniu się mankietów. Zgodność z normą PN-EN 455-1,2,3 AQL dla szczelności 1,5 lub poniżej i normą PN-EN 374-2, PN-EN-420.  Kolor inny niż czarny. Pakowane po 100 szt.. Rękawice nie mogą być posklejane ze sobą. Opakowanie umożliwiające łatwe i pojedyncze wyjmowanie rękawic z dyspensera. Zewnętrzne opakowanie z widocznym oznakowaniem fabrycznym posiadajacym minimum takie informacje jak:
- datę ważności
- oznakowanie znakiem CE,
-  AQL dla szczelności,
- wyrób medyczny klasy I,
- środek ochrony indywidualnej klasy III</t>
  </si>
  <si>
    <t xml:space="preserve">Przewód przyłączeniowy do sond stymulacyjnych, dł. 4m. Produkt wielorazowy, autoklawowalny </t>
  </si>
  <si>
    <t>Sonda bipolarna widelec prosta 45/150. Produkt wielorazowy, atoklawowalny</t>
  </si>
  <si>
    <t>Sonda bipolarna widelec prosta 45/155/3000. Produkt sterylny, jednorazowy</t>
  </si>
  <si>
    <t>Elektroda 4-kanałowa SELECT naklejana na rurkę intubacyjną rozm. 7-9. Produkt sterylny, jednorazowy</t>
  </si>
  <si>
    <t>Przewód przyłączeniowy do 4-kanałowej elektrody SELECT. Produkt wielorazowy, nieautoklawowalny</t>
  </si>
  <si>
    <t xml:space="preserve">Zadanie nr 7  Akcesoria do higieny dróg oddechowych </t>
  </si>
  <si>
    <t>Zadanie nr 8    Rampy</t>
  </si>
  <si>
    <t xml:space="preserve">Zadanie nr 9    Podwieszki do naczyń krwionośnych </t>
  </si>
  <si>
    <t>Zadanie nr  10    Sprzęt specjalistyczny</t>
  </si>
  <si>
    <t xml:space="preserve">Zadanie nr  11   kaniule i koreczki </t>
  </si>
  <si>
    <t xml:space="preserve">Zadanie nr  12    Strzykawki j.u  dwuczęściowe </t>
  </si>
  <si>
    <t xml:space="preserve">Zadanie nr  13   Strzykawki j.u  trzyczęściowe    </t>
  </si>
  <si>
    <t>Zadanie nr  14    Przyrządy do  przetoczeń  płynów i krwi</t>
  </si>
  <si>
    <t xml:space="preserve">Zadanie nr  15    Przedłużacze do pomp infuzyjnych </t>
  </si>
  <si>
    <t xml:space="preserve">Zadanie nr  16   Igły jednorazowego użytku </t>
  </si>
  <si>
    <t xml:space="preserve">Zadanie nr  17  Przyrządy do szybkich i precyzyjnych podaży krwi i płynów </t>
  </si>
  <si>
    <t xml:space="preserve">Zadanie nr  18  Gwoździe  Kirschnera </t>
  </si>
  <si>
    <t xml:space="preserve">Zadanie nr 19 Zastawki dostępu żylnego </t>
  </si>
  <si>
    <t xml:space="preserve">Zadanie nr 20 Kaniule dotętnicze </t>
  </si>
  <si>
    <t xml:space="preserve">Zadanie nr 21 Zestawy  do pomiaru ciśnienia śródbrzusznego </t>
  </si>
  <si>
    <t xml:space="preserve">Zadanie nr 22 Pieluchomajtki , pieluchy </t>
  </si>
  <si>
    <t xml:space="preserve">Zadanie nr 23  Koszyczki Dormia </t>
  </si>
  <si>
    <t>Zadanie nr 24  Cewniki Dufour</t>
  </si>
  <si>
    <t>Zadanie nr 25   Prowadnice do URS</t>
  </si>
  <si>
    <t>Zadanie nr 26  Zestawy do szynowania moczowodów</t>
  </si>
  <si>
    <t>Zadanie nr 27 Pojemniki na odpady medyczne</t>
  </si>
  <si>
    <t>Zadanie nr 28 Osłonki na głowicę USG lateksowe , nawilżane</t>
  </si>
  <si>
    <t>Zadanie nr 29 Rurka ustno-gardłowa</t>
  </si>
  <si>
    <t>Zadanie nr 30 Cewnik naczyniowy permanentny</t>
  </si>
  <si>
    <t>Zadanie nr 31 Akcesoria do urządzenia monitorującego przebieg nerwów krtaniowych Aparat C2 Nerve Monitor</t>
  </si>
  <si>
    <t>Paski do glukometrów wraz z użyczeniem glukometrów</t>
  </si>
  <si>
    <t>Szacunkowa liczba na 12 miesięcy</t>
  </si>
  <si>
    <t>9=5x8</t>
  </si>
  <si>
    <t>11=9x10</t>
  </si>
  <si>
    <t>12=9+11</t>
  </si>
  <si>
    <t>Paski do oznaczania poziomu glukozy we krwi op. 50 szt</t>
  </si>
  <si>
    <t>xxx</t>
  </si>
  <si>
    <r>
      <t xml:space="preserve">Producent 
</t>
    </r>
    <r>
      <rPr>
        <sz val="8"/>
        <rFont val="Calibri"/>
        <family val="2"/>
        <charset val="238"/>
      </rPr>
      <t>(wypełnia Wykonawca)</t>
    </r>
  </si>
  <si>
    <r>
      <t xml:space="preserve">EAN/UDI 
</t>
    </r>
    <r>
      <rPr>
        <sz val="8"/>
        <rFont val="Calibri"/>
        <family val="2"/>
        <charset val="238"/>
      </rPr>
      <t>(jeśli dotyczy )</t>
    </r>
  </si>
  <si>
    <r>
      <t xml:space="preserve">Nr katalogowy
</t>
    </r>
    <r>
      <rPr>
        <sz val="8"/>
        <rFont val="Calibri"/>
        <family val="2"/>
        <charset val="238"/>
      </rPr>
      <t>(wypełnia wykonawca</t>
    </r>
    <r>
      <rPr>
        <b/>
        <sz val="8"/>
        <rFont val="Calibri"/>
        <family val="2"/>
        <charset val="238"/>
      </rPr>
      <t>)</t>
    </r>
  </si>
  <si>
    <r>
      <t xml:space="preserve">Producent 
</t>
    </r>
    <r>
      <rPr>
        <sz val="8"/>
        <rFont val="Calibri"/>
        <family val="2"/>
        <charset val="238"/>
        <scheme val="minor"/>
      </rPr>
      <t>(wypełnia Wykonawca)</t>
    </r>
  </si>
  <si>
    <r>
      <t xml:space="preserve">EAN/UDI 
</t>
    </r>
    <r>
      <rPr>
        <sz val="8"/>
        <rFont val="Calibri"/>
        <family val="2"/>
        <charset val="238"/>
        <scheme val="minor"/>
      </rPr>
      <t>(jeśli dotyczy )</t>
    </r>
  </si>
  <si>
    <r>
      <t xml:space="preserve">Nr katalogowy
</t>
    </r>
    <r>
      <rPr>
        <sz val="8"/>
        <rFont val="Calibri"/>
        <family val="2"/>
        <charset val="238"/>
        <scheme val="minor"/>
      </rPr>
      <t>(wypełnia wykonawca</t>
    </r>
    <r>
      <rPr>
        <b/>
        <sz val="8"/>
        <rFont val="Calibri"/>
        <family val="2"/>
        <charset val="238"/>
        <scheme val="minor"/>
      </rPr>
      <t>)</t>
    </r>
  </si>
  <si>
    <r>
      <t xml:space="preserve">Producent 
</t>
    </r>
    <r>
      <rPr>
        <sz val="8"/>
        <rFont val="Calibri Light"/>
        <family val="2"/>
        <charset val="238"/>
      </rPr>
      <t>(wypełnia Wykonawca)</t>
    </r>
  </si>
  <si>
    <r>
      <t xml:space="preserve">Nr katalogowy
</t>
    </r>
    <r>
      <rPr>
        <sz val="8"/>
        <rFont val="Calibri Light"/>
        <family val="2"/>
        <charset val="238"/>
      </rPr>
      <t>(wypełnia wykonawca</t>
    </r>
    <r>
      <rPr>
        <b/>
        <sz val="8"/>
        <rFont val="Calibri Light"/>
        <family val="2"/>
        <charset val="238"/>
      </rPr>
      <t>)</t>
    </r>
  </si>
  <si>
    <r>
      <t>Wielkość opakowania</t>
    </r>
    <r>
      <rPr>
        <sz val="8"/>
        <rFont val="Calibri Light"/>
        <family val="2"/>
        <charset val="238"/>
      </rPr>
      <t xml:space="preserve"> - uzupełnia wykonawca</t>
    </r>
  </si>
  <si>
    <r>
      <rPr>
        <sz val="8"/>
        <rFont val="Calibri Light"/>
        <family val="2"/>
        <charset val="238"/>
        <scheme val="major"/>
      </rPr>
      <t xml:space="preserve">Uwagi:
*Zamawiający dopusza inny rodzaj konfekcjonowania przedmiotu zamówienia w odpowiednim przeliczniu do uzyskania żadanej przez zamawiającego ilości.
**Wykonawca na czas trwania umowy użyczy bezpłatnie zamawiającemu glukometry w ilości </t>
    </r>
    <r>
      <rPr>
        <b/>
        <sz val="8"/>
        <rFont val="Calibri Light"/>
        <family val="2"/>
        <charset val="238"/>
        <scheme val="major"/>
      </rPr>
      <t>32 sztuk.</t>
    </r>
    <r>
      <rPr>
        <sz val="8"/>
        <rFont val="Calibri Light"/>
        <family val="2"/>
        <charset val="238"/>
        <scheme val="major"/>
      </rPr>
      <t xml:space="preserve">
Wykonawca zapewnia płyny kontrolne potrzebne do wykonywania pomiarów kontrolnych w ilości gwarantujące prawidłowe działanie </t>
    </r>
    <r>
      <rPr>
        <sz val="8"/>
        <color theme="1"/>
        <rFont val="Calibri Light"/>
        <family val="2"/>
        <charset val="238"/>
        <scheme val="major"/>
      </rPr>
      <t>glukometrów przez cały okres umowy.    W sytuacji awarii lub uszkodzenia glukometru Wykonawca dokona bezpłatnej wymiany urządzenia w ciągu 3 dni od zgłoszenia</t>
    </r>
    <r>
      <rPr>
        <sz val="8"/>
        <color theme="1"/>
        <rFont val="Calibri"/>
        <family val="2"/>
        <charset val="1"/>
      </rPr>
      <t>. Parametry techniczne glukometrów zawiera załącznik nr 5 do SWZ.</t>
    </r>
    <r>
      <rPr>
        <sz val="8"/>
        <color rgb="FF00A933"/>
        <rFont val="Calibri"/>
        <family val="2"/>
        <charset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</si>
</sst>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2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Arial CE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 Light"/>
      <family val="2"/>
      <charset val="238"/>
      <scheme val="maj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 Light"/>
      <family val="2"/>
      <charset val="238"/>
    </font>
    <font>
      <b/>
      <sz val="8"/>
      <name val="Calibri Light"/>
      <family val="2"/>
      <charset val="238"/>
    </font>
    <font>
      <b/>
      <sz val="8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8"/>
      <color theme="1"/>
      <name val="Calibri"/>
      <family val="2"/>
      <charset val="1"/>
    </font>
    <font>
      <sz val="8"/>
      <color rgb="FF00A933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rgb="FF33CC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4" fontId="6" fillId="0" borderId="0" applyBorder="0" applyProtection="0"/>
    <xf numFmtId="9" fontId="6" fillId="0" borderId="0" applyBorder="0" applyProtection="0"/>
    <xf numFmtId="0" fontId="2" fillId="0" borderId="0"/>
    <xf numFmtId="0" fontId="7" fillId="0" borderId="0"/>
  </cellStyleXfs>
  <cellXfs count="20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/>
    <xf numFmtId="0" fontId="2" fillId="3" borderId="0" xfId="0" applyFont="1" applyFill="1"/>
    <xf numFmtId="0" fontId="2" fillId="0" borderId="0" xfId="0" applyFont="1" applyBorder="1"/>
    <xf numFmtId="0" fontId="2" fillId="4" borderId="0" xfId="0" applyFont="1" applyFill="1"/>
    <xf numFmtId="0" fontId="1" fillId="0" borderId="0" xfId="0" applyFont="1"/>
    <xf numFmtId="2" fontId="4" fillId="0" borderId="0" xfId="0" applyNumberFormat="1" applyFont="1"/>
    <xf numFmtId="2" fontId="2" fillId="0" borderId="0" xfId="0" applyNumberFormat="1" applyFont="1"/>
    <xf numFmtId="0" fontId="8" fillId="0" borderId="2" xfId="0" applyFont="1" applyBorder="1" applyAlignment="1">
      <alignment vertical="center" wrapText="1"/>
    </xf>
    <xf numFmtId="0" fontId="9" fillId="0" borderId="0" xfId="0" applyFont="1"/>
    <xf numFmtId="2" fontId="9" fillId="0" borderId="0" xfId="0" applyNumberFormat="1" applyFont="1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3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0" borderId="2" xfId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 applyProtection="1">
      <alignment horizontal="center" vertical="center" wrapText="1"/>
      <protection locked="0"/>
    </xf>
    <xf numFmtId="164" fontId="10" fillId="0" borderId="2" xfId="1" applyFont="1" applyBorder="1" applyAlignment="1" applyProtection="1">
      <alignment horizontal="center" vertical="center" wrapText="1"/>
      <protection locked="0"/>
    </xf>
    <xf numFmtId="2" fontId="10" fillId="0" borderId="2" xfId="0" applyNumberFormat="1" applyFont="1" applyBorder="1" applyAlignment="1" applyProtection="1">
      <alignment horizontal="center" vertical="center" wrapText="1"/>
      <protection locked="0"/>
    </xf>
    <xf numFmtId="2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3" xfId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9" fillId="3" borderId="0" xfId="0" applyFont="1" applyFill="1"/>
    <xf numFmtId="2" fontId="9" fillId="3" borderId="0" xfId="0" applyNumberFormat="1" applyFont="1" applyFill="1"/>
    <xf numFmtId="0" fontId="9" fillId="3" borderId="2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3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" xfId="1" applyFont="1" applyFill="1" applyBorder="1" applyAlignment="1" applyProtection="1">
      <alignment horizontal="center" vertical="center" wrapText="1"/>
      <protection locked="0"/>
    </xf>
    <xf numFmtId="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 wrapText="1"/>
    </xf>
    <xf numFmtId="9" fontId="10" fillId="0" borderId="2" xfId="0" applyNumberFormat="1" applyFont="1" applyBorder="1" applyAlignment="1" applyProtection="1">
      <alignment horizontal="center" vertical="center" wrapText="1"/>
      <protection locked="0"/>
    </xf>
    <xf numFmtId="164" fontId="10" fillId="0" borderId="0" xfId="1" applyFont="1" applyBorder="1" applyAlignment="1" applyProtection="1">
      <alignment horizontal="center" vertical="center" wrapText="1"/>
      <protection locked="0"/>
    </xf>
    <xf numFmtId="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3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right" vertical="center" wrapText="1" indent="15"/>
    </xf>
    <xf numFmtId="0" fontId="13" fillId="0" borderId="2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2" fontId="10" fillId="0" borderId="2" xfId="1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0" fontId="8" fillId="3" borderId="2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vertical="center"/>
    </xf>
    <xf numFmtId="164" fontId="11" fillId="0" borderId="2" xfId="1" applyFont="1" applyBorder="1" applyAlignment="1" applyProtection="1">
      <alignment vertical="center"/>
    </xf>
    <xf numFmtId="9" fontId="11" fillId="0" borderId="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1" fillId="0" borderId="0" xfId="0" applyFont="1"/>
    <xf numFmtId="2" fontId="13" fillId="0" borderId="2" xfId="0" applyNumberFormat="1" applyFont="1" applyBorder="1"/>
    <xf numFmtId="164" fontId="13" fillId="0" borderId="2" xfId="1" applyFont="1" applyBorder="1" applyAlignment="1" applyProtection="1">
      <alignment horizontal="center" vertical="center"/>
    </xf>
    <xf numFmtId="0" fontId="13" fillId="0" borderId="2" xfId="0" applyFont="1" applyBorder="1"/>
    <xf numFmtId="2" fontId="11" fillId="0" borderId="0" xfId="0" applyNumberFormat="1" applyFont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164" fontId="11" fillId="0" borderId="2" xfId="1" applyFont="1" applyBorder="1" applyAlignment="1" applyProtection="1">
      <alignment horizontal="center" vertical="center"/>
    </xf>
    <xf numFmtId="9" fontId="11" fillId="0" borderId="2" xfId="0" applyNumberFormat="1" applyFont="1" applyBorder="1" applyAlignment="1">
      <alignment horizontal="center" vertical="center"/>
    </xf>
    <xf numFmtId="2" fontId="13" fillId="0" borderId="3" xfId="0" applyNumberFormat="1" applyFont="1" applyBorder="1"/>
    <xf numFmtId="0" fontId="9" fillId="6" borderId="0" xfId="0" applyFont="1" applyFill="1"/>
    <xf numFmtId="0" fontId="13" fillId="0" borderId="2" xfId="0" applyFont="1" applyBorder="1" applyAlignment="1">
      <alignment horizontal="center" vertical="center"/>
    </xf>
    <xf numFmtId="164" fontId="13" fillId="0" borderId="3" xfId="1" applyFont="1" applyBorder="1" applyAlignment="1" applyProtection="1">
      <alignment horizontal="center" vertical="center"/>
    </xf>
    <xf numFmtId="0" fontId="13" fillId="0" borderId="3" xfId="0" applyFont="1" applyBorder="1"/>
    <xf numFmtId="0" fontId="15" fillId="0" borderId="2" xfId="0" applyFont="1" applyBorder="1" applyAlignment="1">
      <alignment horizontal="center" wrapText="1"/>
    </xf>
    <xf numFmtId="2" fontId="11" fillId="0" borderId="2" xfId="0" applyNumberFormat="1" applyFont="1" applyBorder="1"/>
    <xf numFmtId="9" fontId="11" fillId="0" borderId="2" xfId="0" applyNumberFormat="1" applyFont="1" applyBorder="1" applyAlignment="1">
      <alignment horizontal="right" vertical="center"/>
    </xf>
    <xf numFmtId="164" fontId="11" fillId="0" borderId="2" xfId="1" applyFont="1" applyBorder="1" applyAlignment="1" applyProtection="1">
      <alignment horizontal="right" vertical="center"/>
    </xf>
    <xf numFmtId="0" fontId="16" fillId="0" borderId="2" xfId="0" applyFont="1" applyBorder="1" applyAlignment="1">
      <alignment horizontal="center" wrapText="1"/>
    </xf>
    <xf numFmtId="2" fontId="11" fillId="0" borderId="3" xfId="0" applyNumberFormat="1" applyFont="1" applyBorder="1"/>
    <xf numFmtId="0" fontId="11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horizontal="center" vertical="center"/>
    </xf>
    <xf numFmtId="9" fontId="11" fillId="0" borderId="2" xfId="2" applyFont="1" applyBorder="1" applyAlignment="1" applyProtection="1">
      <alignment horizontal="center" vertical="center"/>
    </xf>
    <xf numFmtId="0" fontId="8" fillId="0" borderId="2" xfId="0" applyFont="1" applyBorder="1" applyAlignment="1">
      <alignment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Border="1"/>
    <xf numFmtId="0" fontId="11" fillId="3" borderId="0" xfId="0" applyFont="1" applyFill="1" applyBorder="1" applyAlignment="1">
      <alignment horizontal="right" vertical="center" wrapText="1"/>
    </xf>
    <xf numFmtId="164" fontId="11" fillId="0" borderId="2" xfId="1" applyFont="1" applyBorder="1" applyAlignment="1" applyProtection="1"/>
    <xf numFmtId="0" fontId="11" fillId="0" borderId="0" xfId="0" applyFont="1" applyBorder="1" applyAlignment="1">
      <alignment vertical="center"/>
    </xf>
    <xf numFmtId="0" fontId="9" fillId="0" borderId="2" xfId="0" applyFont="1" applyBorder="1" applyAlignment="1" applyProtection="1">
      <alignment horizontal="center"/>
      <protection locked="0"/>
    </xf>
    <xf numFmtId="0" fontId="8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 applyProtection="1">
      <alignment vertical="center" wrapText="1"/>
      <protection locked="0"/>
    </xf>
    <xf numFmtId="164" fontId="9" fillId="0" borderId="2" xfId="0" applyNumberFormat="1" applyFont="1" applyBorder="1" applyAlignment="1" applyProtection="1">
      <alignment horizontal="center" vertical="center" wrapText="1"/>
      <protection locked="0"/>
    </xf>
    <xf numFmtId="2" fontId="18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2" xfId="0" applyNumberFormat="1" applyFont="1" applyBorder="1"/>
    <xf numFmtId="3" fontId="11" fillId="3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11" fillId="0" borderId="1" xfId="0" applyFont="1" applyBorder="1"/>
    <xf numFmtId="3" fontId="11" fillId="3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vertical="center"/>
    </xf>
    <xf numFmtId="2" fontId="18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3" xfId="1" applyFont="1" applyBorder="1" applyAlignment="1" applyProtection="1"/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wrapText="1"/>
    </xf>
    <xf numFmtId="3" fontId="11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164" fontId="11" fillId="0" borderId="3" xfId="1" applyFont="1" applyBorder="1" applyAlignment="1" applyProtection="1"/>
    <xf numFmtId="0" fontId="11" fillId="0" borderId="3" xfId="0" applyFont="1" applyBorder="1"/>
    <xf numFmtId="2" fontId="11" fillId="0" borderId="0" xfId="0" applyNumberFormat="1" applyFont="1" applyBorder="1"/>
    <xf numFmtId="164" fontId="11" fillId="0" borderId="0" xfId="1" applyFont="1" applyBorder="1" applyAlignment="1" applyProtection="1"/>
    <xf numFmtId="0" fontId="14" fillId="3" borderId="0" xfId="0" applyFont="1" applyFill="1" applyBorder="1" applyAlignment="1">
      <alignment vertical="center" wrapText="1"/>
    </xf>
    <xf numFmtId="164" fontId="11" fillId="0" borderId="3" xfId="1" applyFont="1" applyBorder="1" applyAlignment="1" applyProtection="1">
      <alignment vertical="center"/>
    </xf>
    <xf numFmtId="0" fontId="11" fillId="0" borderId="3" xfId="0" applyFont="1" applyBorder="1" applyAlignment="1">
      <alignment vertical="center"/>
    </xf>
    <xf numFmtId="0" fontId="11" fillId="3" borderId="2" xfId="0" applyFont="1" applyFill="1" applyBorder="1" applyAlignment="1">
      <alignment horizontal="right" vertical="center" wrapText="1"/>
    </xf>
    <xf numFmtId="2" fontId="11" fillId="3" borderId="2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right" vertical="center" wrapText="1" indent="15"/>
    </xf>
    <xf numFmtId="0" fontId="8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2" fontId="11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wrapText="1"/>
      <protection locked="0"/>
    </xf>
    <xf numFmtId="2" fontId="11" fillId="0" borderId="2" xfId="1" applyNumberFormat="1" applyFont="1" applyBorder="1" applyAlignment="1" applyProtection="1"/>
    <xf numFmtId="164" fontId="19" fillId="0" borderId="2" xfId="1" applyFont="1" applyBorder="1" applyAlignment="1" applyProtection="1">
      <alignment horizontal="center" vertical="center" wrapText="1"/>
      <protection locked="0"/>
    </xf>
    <xf numFmtId="9" fontId="19" fillId="0" borderId="2" xfId="0" applyNumberFormat="1" applyFont="1" applyBorder="1" applyAlignment="1" applyProtection="1">
      <alignment horizontal="center" vertical="center" wrapText="1"/>
      <protection locked="0"/>
    </xf>
    <xf numFmtId="0" fontId="18" fillId="5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vertical="center" wrapText="1"/>
    </xf>
    <xf numFmtId="0" fontId="18" fillId="5" borderId="0" xfId="0" applyFont="1" applyFill="1" applyAlignment="1">
      <alignment horizontal="right" vertical="center" wrapText="1"/>
    </xf>
    <xf numFmtId="2" fontId="18" fillId="5" borderId="0" xfId="0" applyNumberFormat="1" applyFont="1" applyFill="1" applyAlignment="1">
      <alignment horizontal="right" vertical="center" wrapText="1"/>
    </xf>
    <xf numFmtId="0" fontId="18" fillId="0" borderId="0" xfId="0" applyFont="1"/>
    <xf numFmtId="0" fontId="17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vertical="center" wrapText="1"/>
    </xf>
    <xf numFmtId="0" fontId="17" fillId="0" borderId="2" xfId="0" applyFont="1" applyBorder="1" applyAlignment="1" applyProtection="1">
      <alignment horizontal="center" wrapText="1"/>
      <protection locked="0"/>
    </xf>
    <xf numFmtId="3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2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1" applyFont="1" applyBorder="1" applyAlignment="1" applyProtection="1">
      <alignment horizontal="center" vertical="center" wrapText="1"/>
      <protection locked="0"/>
    </xf>
    <xf numFmtId="9" fontId="17" fillId="0" borderId="2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" fontId="18" fillId="0" borderId="2" xfId="1" applyNumberFormat="1" applyFont="1" applyBorder="1"/>
    <xf numFmtId="164" fontId="18" fillId="0" borderId="2" xfId="1" applyFont="1" applyBorder="1"/>
    <xf numFmtId="0" fontId="21" fillId="0" borderId="0" xfId="0" applyFont="1"/>
    <xf numFmtId="2" fontId="21" fillId="0" borderId="0" xfId="0" applyNumberFormat="1" applyFont="1"/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3" fontId="22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>
      <alignment horizontal="center" vertical="center" wrapText="1"/>
    </xf>
    <xf numFmtId="164" fontId="21" fillId="0" borderId="2" xfId="1" applyFont="1" applyBorder="1" applyAlignment="1" applyProtection="1">
      <alignment horizontal="center" vertical="center"/>
    </xf>
    <xf numFmtId="0" fontId="18" fillId="6" borderId="2" xfId="0" applyFont="1" applyFill="1" applyBorder="1" applyAlignment="1">
      <alignment horizontal="left" vertical="center" wrapText="1"/>
    </xf>
    <xf numFmtId="2" fontId="21" fillId="0" borderId="3" xfId="0" applyNumberFormat="1" applyFont="1" applyBorder="1"/>
    <xf numFmtId="164" fontId="21" fillId="0" borderId="3" xfId="1" applyFont="1" applyBorder="1" applyAlignment="1" applyProtection="1"/>
    <xf numFmtId="0" fontId="21" fillId="0" borderId="3" xfId="0" applyFont="1" applyBorder="1"/>
    <xf numFmtId="164" fontId="21" fillId="0" borderId="3" xfId="1" applyFont="1" applyBorder="1" applyAlignment="1" applyProtection="1">
      <alignment vertical="center"/>
    </xf>
    <xf numFmtId="0" fontId="23" fillId="0" borderId="0" xfId="3" applyFont="1" applyBorder="1" applyProtection="1">
      <protection locked="0"/>
    </xf>
    <xf numFmtId="0" fontId="24" fillId="0" borderId="0" xfId="3" applyFont="1" applyBorder="1" applyAlignment="1" applyProtection="1">
      <alignment horizontal="left" vertical="center"/>
      <protection locked="0"/>
    </xf>
    <xf numFmtId="0" fontId="24" fillId="8" borderId="3" xfId="3" applyFont="1" applyFill="1" applyBorder="1" applyAlignment="1" applyProtection="1">
      <alignment horizontal="center" vertical="center"/>
      <protection locked="0"/>
    </xf>
    <xf numFmtId="0" fontId="24" fillId="8" borderId="3" xfId="3" applyFont="1" applyFill="1" applyBorder="1" applyAlignment="1" applyProtection="1">
      <alignment horizontal="center" vertical="center" wrapText="1"/>
      <protection locked="0"/>
    </xf>
    <xf numFmtId="0" fontId="24" fillId="3" borderId="2" xfId="3" applyFont="1" applyFill="1" applyBorder="1" applyAlignment="1" applyProtection="1">
      <alignment horizontal="center" vertical="center"/>
      <protection locked="0"/>
    </xf>
    <xf numFmtId="0" fontId="24" fillId="3" borderId="2" xfId="3" applyFont="1" applyFill="1" applyBorder="1" applyAlignment="1" applyProtection="1">
      <alignment horizontal="center" vertical="center" wrapText="1"/>
      <protection locked="0"/>
    </xf>
    <xf numFmtId="0" fontId="23" fillId="0" borderId="2" xfId="4" applyFont="1" applyBorder="1" applyAlignment="1">
      <alignment horizontal="left" vertical="center" wrapText="1"/>
    </xf>
    <xf numFmtId="0" fontId="23" fillId="3" borderId="2" xfId="3" applyFont="1" applyFill="1" applyBorder="1" applyProtection="1">
      <protection locked="0"/>
    </xf>
    <xf numFmtId="3" fontId="23" fillId="0" borderId="2" xfId="3" applyNumberFormat="1" applyFont="1" applyBorder="1" applyAlignment="1" applyProtection="1">
      <alignment horizontal="center" vertical="center"/>
      <protection locked="0"/>
    </xf>
    <xf numFmtId="0" fontId="23" fillId="0" borderId="2" xfId="3" applyFont="1" applyBorder="1" applyAlignment="1" applyProtection="1">
      <alignment horizontal="center" vertical="center"/>
      <protection locked="0"/>
    </xf>
    <xf numFmtId="0" fontId="24" fillId="0" borderId="2" xfId="3" applyFont="1" applyBorder="1" applyAlignment="1" applyProtection="1">
      <alignment horizontal="right" vertical="center"/>
      <protection locked="0"/>
    </xf>
    <xf numFmtId="4" fontId="23" fillId="0" borderId="2" xfId="3" applyNumberFormat="1" applyFont="1" applyBorder="1" applyAlignment="1" applyProtection="1">
      <alignment horizontal="right" vertical="center"/>
      <protection locked="0"/>
    </xf>
    <xf numFmtId="9" fontId="23" fillId="0" borderId="2" xfId="3" applyNumberFormat="1" applyFont="1" applyBorder="1" applyAlignment="1" applyProtection="1">
      <alignment horizontal="center" vertical="center"/>
      <protection locked="0"/>
    </xf>
    <xf numFmtId="4" fontId="24" fillId="3" borderId="2" xfId="3" applyNumberFormat="1" applyFont="1" applyFill="1" applyBorder="1" applyProtection="1">
      <protection locked="0"/>
    </xf>
    <xf numFmtId="0" fontId="24" fillId="3" borderId="2" xfId="3" applyFont="1" applyFill="1" applyBorder="1" applyAlignment="1" applyProtection="1">
      <alignment horizontal="center"/>
      <protection locked="0"/>
    </xf>
    <xf numFmtId="0" fontId="23" fillId="3" borderId="0" xfId="3" applyFont="1" applyFill="1" applyProtection="1">
      <protection locked="0"/>
    </xf>
    <xf numFmtId="4" fontId="24" fillId="0" borderId="2" xfId="3" applyNumberFormat="1" applyFont="1" applyFill="1" applyBorder="1" applyProtection="1">
      <protection locked="0"/>
    </xf>
    <xf numFmtId="0" fontId="23" fillId="3" borderId="6" xfId="3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24" fillId="0" borderId="0" xfId="3" applyFont="1" applyBorder="1" applyAlignment="1" applyProtection="1">
      <alignment horizontal="left" vertical="center" wrapText="1"/>
      <protection locked="0"/>
    </xf>
    <xf numFmtId="0" fontId="24" fillId="3" borderId="2" xfId="3" applyFont="1" applyFill="1" applyBorder="1" applyAlignment="1" applyProtection="1">
      <alignment horizontal="center"/>
      <protection locked="0"/>
    </xf>
  </cellXfs>
  <cellStyles count="5">
    <cellStyle name="Dziesiętny" xfId="1" builtinId="3"/>
    <cellStyle name="Normalny" xfId="0" builtinId="0"/>
    <cellStyle name="Normalny 2" xfId="3" xr:uid="{54970503-0F37-4F87-A1CD-34A1C0AB5754}"/>
    <cellStyle name="Normalny_ogólne" xfId="4" xr:uid="{B02F6018-685F-4322-9B22-8389B0733F3F}"/>
    <cellStyle name="Procentowy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2"/>
  <sheetViews>
    <sheetView tabSelected="1" zoomScaleNormal="100" workbookViewId="0">
      <selection activeCell="I222" sqref="I222"/>
    </sheetView>
  </sheetViews>
  <sheetFormatPr defaultColWidth="9.140625" defaultRowHeight="15" x14ac:dyDescent="0.25"/>
  <cols>
    <col min="1" max="1" width="4.42578125" style="1" customWidth="1"/>
    <col min="2" max="2" width="47.28515625" style="1" customWidth="1"/>
    <col min="3" max="3" width="7.85546875" style="1" customWidth="1"/>
    <col min="4" max="4" width="8.85546875" style="1" customWidth="1"/>
    <col min="5" max="5" width="7.85546875" style="1" customWidth="1"/>
    <col min="6" max="6" width="6.85546875" style="1" customWidth="1"/>
    <col min="7" max="7" width="5.7109375" style="1" customWidth="1"/>
    <col min="8" max="8" width="7.85546875" style="11" customWidth="1"/>
    <col min="9" max="9" width="9.5703125" style="1" customWidth="1"/>
    <col min="10" max="10" width="4.140625" style="1" customWidth="1"/>
    <col min="11" max="11" width="9.28515625" style="1" customWidth="1"/>
    <col min="12" max="12" width="10.42578125" style="1" customWidth="1"/>
    <col min="13" max="13" width="18" style="1" customWidth="1"/>
    <col min="14" max="1024" width="9.140625" style="1"/>
  </cols>
  <sheetData>
    <row r="1" spans="1:17" x14ac:dyDescent="0.25">
      <c r="A1" s="2"/>
      <c r="B1" s="3"/>
      <c r="C1" s="3"/>
      <c r="D1" s="3"/>
      <c r="E1" s="3"/>
      <c r="F1" s="3"/>
      <c r="G1" s="3"/>
      <c r="H1" s="10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3"/>
      <c r="N2" s="3"/>
      <c r="O2" s="3"/>
      <c r="P2" s="3"/>
      <c r="Q2" s="3"/>
    </row>
    <row r="3" spans="1:17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3"/>
      <c r="N3" s="3"/>
      <c r="O3" s="3"/>
      <c r="P3" s="3"/>
      <c r="Q3" s="3"/>
    </row>
    <row r="4" spans="1:17" x14ac:dyDescent="0.25">
      <c r="A4" s="13"/>
      <c r="B4" s="13" t="s">
        <v>1</v>
      </c>
      <c r="C4" s="13"/>
      <c r="D4" s="13"/>
      <c r="E4" s="13"/>
      <c r="F4" s="13"/>
      <c r="G4" s="13"/>
      <c r="H4" s="14"/>
      <c r="I4" s="13"/>
      <c r="J4" s="13"/>
      <c r="K4" s="13"/>
      <c r="L4" s="13"/>
      <c r="M4" s="3"/>
      <c r="N4" s="3"/>
      <c r="O4" s="3"/>
      <c r="P4" s="3"/>
      <c r="Q4" s="3"/>
    </row>
    <row r="5" spans="1:17" ht="67.5" x14ac:dyDescent="0.25">
      <c r="A5" s="15" t="s">
        <v>2</v>
      </c>
      <c r="B5" s="16" t="s">
        <v>3</v>
      </c>
      <c r="C5" s="16" t="s">
        <v>151</v>
      </c>
      <c r="D5" s="16" t="s">
        <v>152</v>
      </c>
      <c r="E5" s="16" t="s">
        <v>153</v>
      </c>
      <c r="F5" s="17" t="s">
        <v>4</v>
      </c>
      <c r="G5" s="16" t="s">
        <v>5</v>
      </c>
      <c r="H5" s="18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3"/>
      <c r="N5" s="3"/>
      <c r="O5" s="3"/>
      <c r="P5" s="3"/>
      <c r="Q5" s="3"/>
    </row>
    <row r="6" spans="1:17" ht="76.5" customHeight="1" x14ac:dyDescent="0.25">
      <c r="A6" s="19">
        <v>1</v>
      </c>
      <c r="B6" s="20" t="s">
        <v>11</v>
      </c>
      <c r="C6" s="21"/>
      <c r="D6" s="21"/>
      <c r="E6" s="21"/>
      <c r="F6" s="22">
        <v>70</v>
      </c>
      <c r="G6" s="23" t="s">
        <v>12</v>
      </c>
      <c r="H6" s="24"/>
      <c r="I6" s="25"/>
      <c r="J6" s="26">
        <v>0.08</v>
      </c>
      <c r="K6" s="25">
        <f>I6*J6</f>
        <v>0</v>
      </c>
      <c r="L6" s="25">
        <f>I6+K6</f>
        <v>0</v>
      </c>
      <c r="M6" s="3"/>
      <c r="N6" s="3"/>
      <c r="O6" s="3"/>
      <c r="P6" s="3"/>
      <c r="Q6" s="3"/>
    </row>
    <row r="7" spans="1:17" x14ac:dyDescent="0.25">
      <c r="A7" s="27"/>
      <c r="B7" s="28"/>
      <c r="C7" s="28"/>
      <c r="D7" s="28"/>
      <c r="E7" s="28"/>
      <c r="F7" s="29"/>
      <c r="G7" s="28"/>
      <c r="H7" s="30" t="s">
        <v>13</v>
      </c>
      <c r="I7" s="31">
        <f>SUM(I6)</f>
        <v>0</v>
      </c>
      <c r="J7" s="21"/>
      <c r="K7" s="31"/>
      <c r="L7" s="31">
        <f>SUM(L6)</f>
        <v>0</v>
      </c>
      <c r="M7" s="3"/>
      <c r="N7" s="3"/>
      <c r="O7" s="3"/>
      <c r="P7" s="3"/>
      <c r="Q7" s="3"/>
    </row>
    <row r="8" spans="1:17" x14ac:dyDescent="0.25">
      <c r="A8" s="27"/>
      <c r="B8" s="28"/>
      <c r="C8" s="28"/>
      <c r="D8" s="28"/>
      <c r="E8" s="28"/>
      <c r="F8" s="29"/>
      <c r="G8" s="28"/>
      <c r="H8" s="30"/>
      <c r="I8" s="28"/>
      <c r="J8" s="28"/>
      <c r="K8" s="28"/>
      <c r="L8" s="28"/>
      <c r="M8" s="3"/>
      <c r="N8" s="3"/>
      <c r="O8" s="3"/>
      <c r="P8" s="3"/>
      <c r="Q8" s="3"/>
    </row>
    <row r="9" spans="1:17" x14ac:dyDescent="0.25">
      <c r="A9" s="13"/>
      <c r="B9" s="13" t="s">
        <v>14</v>
      </c>
      <c r="C9" s="13"/>
      <c r="D9" s="13"/>
      <c r="E9" s="13"/>
      <c r="F9" s="13"/>
      <c r="G9" s="13"/>
      <c r="H9" s="14"/>
      <c r="I9" s="13"/>
      <c r="J9" s="13"/>
      <c r="K9" s="13"/>
      <c r="L9" s="13"/>
      <c r="M9" s="3"/>
      <c r="N9" s="3"/>
      <c r="O9" s="3"/>
      <c r="P9" s="3"/>
      <c r="Q9" s="3"/>
    </row>
    <row r="10" spans="1:17" ht="67.5" x14ac:dyDescent="0.25">
      <c r="A10" s="15" t="s">
        <v>2</v>
      </c>
      <c r="B10" s="16" t="s">
        <v>3</v>
      </c>
      <c r="C10" s="16" t="s">
        <v>151</v>
      </c>
      <c r="D10" s="16" t="s">
        <v>152</v>
      </c>
      <c r="E10" s="16" t="s">
        <v>153</v>
      </c>
      <c r="F10" s="17" t="s">
        <v>4</v>
      </c>
      <c r="G10" s="16" t="s">
        <v>5</v>
      </c>
      <c r="H10" s="18" t="s">
        <v>6</v>
      </c>
      <c r="I10" s="16" t="s">
        <v>7</v>
      </c>
      <c r="J10" s="16" t="s">
        <v>8</v>
      </c>
      <c r="K10" s="16" t="s">
        <v>9</v>
      </c>
      <c r="L10" s="16" t="s">
        <v>10</v>
      </c>
      <c r="M10" s="3"/>
      <c r="N10" s="3"/>
      <c r="O10" s="3"/>
      <c r="P10" s="3"/>
      <c r="Q10" s="3"/>
    </row>
    <row r="11" spans="1:17" ht="45" x14ac:dyDescent="0.25">
      <c r="A11" s="19">
        <v>1</v>
      </c>
      <c r="B11" s="20" t="s">
        <v>15</v>
      </c>
      <c r="C11" s="21"/>
      <c r="D11" s="21"/>
      <c r="E11" s="21"/>
      <c r="F11" s="22">
        <v>6000</v>
      </c>
      <c r="G11" s="23" t="s">
        <v>12</v>
      </c>
      <c r="H11" s="24"/>
      <c r="I11" s="25"/>
      <c r="J11" s="26">
        <v>0.08</v>
      </c>
      <c r="K11" s="25">
        <f>I11*J11</f>
        <v>0</v>
      </c>
      <c r="L11" s="25">
        <f>I11+K11</f>
        <v>0</v>
      </c>
      <c r="M11" s="3"/>
      <c r="N11" s="3"/>
      <c r="O11" s="3"/>
      <c r="P11" s="3"/>
      <c r="Q11" s="3"/>
    </row>
    <row r="12" spans="1:17" x14ac:dyDescent="0.25">
      <c r="A12" s="27"/>
      <c r="B12" s="28"/>
      <c r="C12" s="28"/>
      <c r="D12" s="28"/>
      <c r="E12" s="28"/>
      <c r="F12" s="29"/>
      <c r="G12" s="28"/>
      <c r="H12" s="32" t="s">
        <v>13</v>
      </c>
      <c r="I12" s="31">
        <f>SUM(I11)</f>
        <v>0</v>
      </c>
      <c r="J12" s="21"/>
      <c r="K12" s="31"/>
      <c r="L12" s="31">
        <f>SUM(L11)</f>
        <v>0</v>
      </c>
      <c r="M12" s="3"/>
      <c r="N12" s="3"/>
      <c r="O12" s="3"/>
      <c r="P12" s="3"/>
      <c r="Q12" s="3"/>
    </row>
    <row r="13" spans="1:17" x14ac:dyDescent="0.25">
      <c r="A13" s="27"/>
      <c r="B13" s="28"/>
      <c r="C13" s="28"/>
      <c r="D13" s="28"/>
      <c r="E13" s="28"/>
      <c r="F13" s="29"/>
      <c r="G13" s="28"/>
      <c r="H13" s="30"/>
      <c r="I13" s="28"/>
      <c r="J13" s="28"/>
      <c r="K13" s="28"/>
      <c r="L13" s="28"/>
      <c r="M13" s="3"/>
      <c r="N13" s="3"/>
      <c r="O13" s="3"/>
      <c r="P13" s="3"/>
      <c r="Q13" s="3"/>
    </row>
    <row r="14" spans="1:17" x14ac:dyDescent="0.25">
      <c r="A14" s="13"/>
      <c r="B14" s="13" t="s">
        <v>112</v>
      </c>
      <c r="C14" s="13"/>
      <c r="D14" s="13"/>
      <c r="E14" s="13"/>
      <c r="F14" s="13"/>
      <c r="G14" s="13"/>
      <c r="H14" s="14"/>
      <c r="I14" s="13"/>
      <c r="J14" s="13"/>
      <c r="K14" s="13"/>
      <c r="L14" s="13"/>
      <c r="M14" s="3"/>
      <c r="N14" s="3"/>
      <c r="O14" s="3"/>
      <c r="P14" s="3"/>
      <c r="Q14" s="3"/>
    </row>
    <row r="15" spans="1:17" ht="67.5" x14ac:dyDescent="0.25">
      <c r="A15" s="15" t="s">
        <v>2</v>
      </c>
      <c r="B15" s="16" t="s">
        <v>3</v>
      </c>
      <c r="C15" s="16" t="s">
        <v>151</v>
      </c>
      <c r="D15" s="16" t="s">
        <v>152</v>
      </c>
      <c r="E15" s="16" t="s">
        <v>153</v>
      </c>
      <c r="F15" s="17" t="s">
        <v>4</v>
      </c>
      <c r="G15" s="16" t="s">
        <v>5</v>
      </c>
      <c r="H15" s="18" t="s">
        <v>6</v>
      </c>
      <c r="I15" s="16" t="s">
        <v>7</v>
      </c>
      <c r="J15" s="16" t="s">
        <v>8</v>
      </c>
      <c r="K15" s="16" t="s">
        <v>9</v>
      </c>
      <c r="L15" s="16" t="s">
        <v>10</v>
      </c>
      <c r="M15" s="3"/>
      <c r="N15" s="3"/>
      <c r="O15" s="3"/>
      <c r="P15" s="3"/>
      <c r="Q15" s="3"/>
    </row>
    <row r="16" spans="1:17" ht="124.5" customHeight="1" x14ac:dyDescent="0.25">
      <c r="A16" s="19">
        <v>1</v>
      </c>
      <c r="B16" s="12" t="s">
        <v>71</v>
      </c>
      <c r="C16" s="21"/>
      <c r="D16" s="21"/>
      <c r="E16" s="21"/>
      <c r="F16" s="22">
        <v>2500</v>
      </c>
      <c r="G16" s="23" t="s">
        <v>12</v>
      </c>
      <c r="H16" s="24"/>
      <c r="I16" s="25"/>
      <c r="J16" s="26">
        <v>0.08</v>
      </c>
      <c r="K16" s="25">
        <f>I16*J16</f>
        <v>0</v>
      </c>
      <c r="L16" s="25">
        <f>I16+K16</f>
        <v>0</v>
      </c>
      <c r="M16" s="3"/>
      <c r="N16" s="3"/>
      <c r="O16" s="3"/>
      <c r="P16" s="3"/>
      <c r="Q16" s="3"/>
    </row>
    <row r="17" spans="1:17" x14ac:dyDescent="0.25">
      <c r="A17" s="27"/>
      <c r="B17" s="28"/>
      <c r="C17" s="28"/>
      <c r="D17" s="28"/>
      <c r="E17" s="28"/>
      <c r="F17" s="29"/>
      <c r="G17" s="28"/>
      <c r="H17" s="33" t="s">
        <v>13</v>
      </c>
      <c r="I17" s="34">
        <f>SUM(I16)</f>
        <v>0</v>
      </c>
      <c r="J17" s="35"/>
      <c r="K17" s="34"/>
      <c r="L17" s="34">
        <f>SUM(L16)</f>
        <v>0</v>
      </c>
      <c r="M17" s="3"/>
      <c r="N17" s="3"/>
      <c r="O17" s="3"/>
      <c r="P17" s="3"/>
      <c r="Q17" s="3"/>
    </row>
    <row r="18" spans="1:17" x14ac:dyDescent="0.25">
      <c r="A18" s="27"/>
      <c r="B18" s="28"/>
      <c r="C18" s="28"/>
      <c r="D18" s="28"/>
      <c r="E18" s="28"/>
      <c r="F18" s="29"/>
      <c r="G18" s="28"/>
      <c r="H18" s="30"/>
      <c r="I18" s="28"/>
      <c r="J18" s="28"/>
      <c r="K18" s="28"/>
      <c r="L18" s="28"/>
      <c r="M18" s="3"/>
      <c r="N18" s="3"/>
      <c r="O18" s="3"/>
      <c r="P18" s="3"/>
      <c r="Q18" s="3"/>
    </row>
    <row r="19" spans="1:17" s="6" customFormat="1" x14ac:dyDescent="0.25">
      <c r="A19" s="36"/>
      <c r="B19" s="36" t="s">
        <v>16</v>
      </c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5"/>
      <c r="N19" s="5"/>
      <c r="O19" s="5"/>
      <c r="P19" s="5"/>
      <c r="Q19" s="5"/>
    </row>
    <row r="20" spans="1:17" s="6" customFormat="1" ht="67.5" x14ac:dyDescent="0.25">
      <c r="A20" s="15" t="s">
        <v>2</v>
      </c>
      <c r="B20" s="16" t="s">
        <v>3</v>
      </c>
      <c r="C20" s="16" t="s">
        <v>151</v>
      </c>
      <c r="D20" s="16" t="s">
        <v>152</v>
      </c>
      <c r="E20" s="16" t="s">
        <v>153</v>
      </c>
      <c r="F20" s="17" t="s">
        <v>4</v>
      </c>
      <c r="G20" s="16" t="s">
        <v>5</v>
      </c>
      <c r="H20" s="18" t="s">
        <v>6</v>
      </c>
      <c r="I20" s="16" t="s">
        <v>7</v>
      </c>
      <c r="J20" s="16" t="s">
        <v>8</v>
      </c>
      <c r="K20" s="16" t="s">
        <v>9</v>
      </c>
      <c r="L20" s="16" t="s">
        <v>10</v>
      </c>
      <c r="M20" s="5"/>
      <c r="N20" s="5"/>
      <c r="O20" s="5"/>
      <c r="P20" s="5"/>
      <c r="Q20" s="5"/>
    </row>
    <row r="21" spans="1:17" s="6" customFormat="1" ht="203.25" customHeight="1" x14ac:dyDescent="0.25">
      <c r="A21" s="38">
        <v>1</v>
      </c>
      <c r="B21" s="39" t="s">
        <v>113</v>
      </c>
      <c r="C21" s="40"/>
      <c r="D21" s="40"/>
      <c r="E21" s="40"/>
      <c r="F21" s="41">
        <v>26000</v>
      </c>
      <c r="G21" s="42" t="s">
        <v>17</v>
      </c>
      <c r="H21" s="43"/>
      <c r="I21" s="44"/>
      <c r="J21" s="45">
        <v>0.08</v>
      </c>
      <c r="K21" s="44">
        <f>I21*J21</f>
        <v>0</v>
      </c>
      <c r="L21" s="44">
        <f>I21+K21</f>
        <v>0</v>
      </c>
      <c r="M21" s="5"/>
      <c r="N21" s="5"/>
      <c r="O21" s="5"/>
      <c r="P21" s="5"/>
      <c r="Q21" s="5"/>
    </row>
    <row r="22" spans="1:17" x14ac:dyDescent="0.25">
      <c r="A22" s="46"/>
      <c r="B22" s="47"/>
      <c r="C22" s="28"/>
      <c r="D22" s="28"/>
      <c r="E22" s="28"/>
      <c r="F22" s="29"/>
      <c r="G22" s="28"/>
      <c r="H22" s="32" t="s">
        <v>13</v>
      </c>
      <c r="I22" s="31">
        <f>SUM(I21:I21)</f>
        <v>0</v>
      </c>
      <c r="J22" s="48"/>
      <c r="K22" s="31"/>
      <c r="L22" s="31">
        <f>SUM(L21:L21)</f>
        <v>0</v>
      </c>
      <c r="M22" s="3"/>
      <c r="N22" s="3"/>
      <c r="O22" s="3"/>
      <c r="P22" s="3"/>
      <c r="Q22" s="3"/>
    </row>
    <row r="23" spans="1:17" x14ac:dyDescent="0.25">
      <c r="A23" s="46"/>
      <c r="B23" s="47"/>
      <c r="C23" s="28"/>
      <c r="D23" s="28"/>
      <c r="E23" s="28"/>
      <c r="F23" s="29"/>
      <c r="G23" s="28"/>
      <c r="H23" s="30"/>
      <c r="I23" s="49"/>
      <c r="J23" s="50"/>
      <c r="K23" s="49"/>
      <c r="L23" s="49"/>
      <c r="M23" s="3"/>
      <c r="N23" s="3"/>
      <c r="O23" s="3"/>
      <c r="P23" s="3"/>
      <c r="Q23" s="3"/>
    </row>
    <row r="24" spans="1:17" x14ac:dyDescent="0.25">
      <c r="A24" s="51"/>
      <c r="B24" s="13" t="s">
        <v>18</v>
      </c>
      <c r="C24" s="52"/>
      <c r="D24" s="28"/>
      <c r="E24" s="28"/>
      <c r="F24" s="29"/>
      <c r="G24" s="28"/>
      <c r="H24" s="30"/>
      <c r="I24" s="49"/>
      <c r="J24" s="50"/>
      <c r="K24" s="49"/>
      <c r="L24" s="49"/>
      <c r="M24" s="3"/>
      <c r="N24" s="3"/>
      <c r="O24" s="3"/>
      <c r="P24" s="3"/>
      <c r="Q24" s="3"/>
    </row>
    <row r="25" spans="1:17" ht="67.5" x14ac:dyDescent="0.25">
      <c r="A25" s="15" t="s">
        <v>2</v>
      </c>
      <c r="B25" s="16" t="s">
        <v>3</v>
      </c>
      <c r="C25" s="16" t="s">
        <v>151</v>
      </c>
      <c r="D25" s="53" t="s">
        <v>152</v>
      </c>
      <c r="E25" s="53" t="s">
        <v>153</v>
      </c>
      <c r="F25" s="54" t="s">
        <v>4</v>
      </c>
      <c r="G25" s="53" t="s">
        <v>5</v>
      </c>
      <c r="H25" s="55" t="s">
        <v>6</v>
      </c>
      <c r="I25" s="53" t="s">
        <v>7</v>
      </c>
      <c r="J25" s="53" t="s">
        <v>8</v>
      </c>
      <c r="K25" s="53" t="s">
        <v>9</v>
      </c>
      <c r="L25" s="53" t="s">
        <v>10</v>
      </c>
      <c r="M25" s="3"/>
      <c r="N25" s="3"/>
      <c r="O25" s="3"/>
      <c r="P25" s="3"/>
      <c r="Q25" s="3"/>
    </row>
    <row r="26" spans="1:17" ht="101.25" x14ac:dyDescent="0.25">
      <c r="A26" s="56">
        <v>1</v>
      </c>
      <c r="B26" s="20" t="s">
        <v>19</v>
      </c>
      <c r="C26" s="21"/>
      <c r="D26" s="21"/>
      <c r="E26" s="21"/>
      <c r="F26" s="22">
        <v>21</v>
      </c>
      <c r="G26" s="23" t="s">
        <v>12</v>
      </c>
      <c r="H26" s="24"/>
      <c r="I26" s="25"/>
      <c r="J26" s="26">
        <v>0.08</v>
      </c>
      <c r="K26" s="25">
        <f t="shared" ref="K26:K32" si="0">I26*J26</f>
        <v>0</v>
      </c>
      <c r="L26" s="25">
        <f t="shared" ref="L26:L31" si="1">I26+K26</f>
        <v>0</v>
      </c>
      <c r="M26" s="3"/>
      <c r="N26" s="3"/>
      <c r="O26" s="3"/>
      <c r="P26" s="3"/>
      <c r="Q26" s="3"/>
    </row>
    <row r="27" spans="1:17" ht="78.75" x14ac:dyDescent="0.25">
      <c r="A27" s="38">
        <v>2</v>
      </c>
      <c r="B27" s="20" t="s">
        <v>20</v>
      </c>
      <c r="C27" s="21"/>
      <c r="D27" s="21"/>
      <c r="E27" s="21"/>
      <c r="F27" s="22">
        <v>50</v>
      </c>
      <c r="G27" s="23" t="s">
        <v>12</v>
      </c>
      <c r="H27" s="24"/>
      <c r="I27" s="25"/>
      <c r="J27" s="26">
        <v>0.08</v>
      </c>
      <c r="K27" s="25">
        <f t="shared" si="0"/>
        <v>0</v>
      </c>
      <c r="L27" s="25">
        <f t="shared" si="1"/>
        <v>0</v>
      </c>
      <c r="M27" s="3"/>
      <c r="N27" s="3"/>
      <c r="O27" s="3"/>
      <c r="P27" s="3"/>
      <c r="Q27" s="3"/>
    </row>
    <row r="28" spans="1:17" ht="56.25" x14ac:dyDescent="0.25">
      <c r="A28" s="56">
        <v>3</v>
      </c>
      <c r="B28" s="20" t="s">
        <v>21</v>
      </c>
      <c r="C28" s="21"/>
      <c r="D28" s="21"/>
      <c r="E28" s="21"/>
      <c r="F28" s="22">
        <v>30</v>
      </c>
      <c r="G28" s="23" t="s">
        <v>12</v>
      </c>
      <c r="H28" s="24"/>
      <c r="I28" s="25"/>
      <c r="J28" s="26">
        <v>0.08</v>
      </c>
      <c r="K28" s="25">
        <f t="shared" si="0"/>
        <v>0</v>
      </c>
      <c r="L28" s="25">
        <f t="shared" si="1"/>
        <v>0</v>
      </c>
      <c r="M28" s="3"/>
      <c r="N28" s="3"/>
      <c r="O28" s="3"/>
      <c r="P28" s="3"/>
      <c r="Q28" s="3"/>
    </row>
    <row r="29" spans="1:17" ht="78.75" x14ac:dyDescent="0.25">
      <c r="A29" s="38">
        <v>4</v>
      </c>
      <c r="B29" s="20" t="s">
        <v>22</v>
      </c>
      <c r="C29" s="21"/>
      <c r="D29" s="21"/>
      <c r="E29" s="21"/>
      <c r="F29" s="22">
        <v>20</v>
      </c>
      <c r="G29" s="23" t="s">
        <v>12</v>
      </c>
      <c r="H29" s="24"/>
      <c r="I29" s="25"/>
      <c r="J29" s="26">
        <v>0.08</v>
      </c>
      <c r="K29" s="25">
        <f t="shared" si="0"/>
        <v>0</v>
      </c>
      <c r="L29" s="25">
        <f t="shared" si="1"/>
        <v>0</v>
      </c>
      <c r="M29" s="3"/>
      <c r="N29" s="3"/>
      <c r="O29" s="3"/>
      <c r="P29" s="3"/>
      <c r="Q29" s="3"/>
    </row>
    <row r="30" spans="1:17" ht="22.5" x14ac:dyDescent="0.25">
      <c r="A30" s="56">
        <v>5</v>
      </c>
      <c r="B30" s="12" t="s">
        <v>72</v>
      </c>
      <c r="C30" s="21"/>
      <c r="D30" s="21"/>
      <c r="E30" s="21"/>
      <c r="F30" s="22">
        <v>150</v>
      </c>
      <c r="G30" s="23" t="s">
        <v>12</v>
      </c>
      <c r="H30" s="24"/>
      <c r="I30" s="25"/>
      <c r="J30" s="26">
        <v>0.08</v>
      </c>
      <c r="K30" s="25">
        <f t="shared" si="0"/>
        <v>0</v>
      </c>
      <c r="L30" s="25">
        <f t="shared" si="1"/>
        <v>0</v>
      </c>
      <c r="M30" s="3"/>
      <c r="N30" s="3"/>
      <c r="O30" s="3"/>
      <c r="P30" s="3"/>
      <c r="Q30" s="3"/>
    </row>
    <row r="31" spans="1:17" ht="22.5" x14ac:dyDescent="0.25">
      <c r="A31" s="56">
        <v>6</v>
      </c>
      <c r="B31" s="20" t="s">
        <v>23</v>
      </c>
      <c r="C31" s="21"/>
      <c r="D31" s="21"/>
      <c r="E31" s="21"/>
      <c r="F31" s="22">
        <v>300</v>
      </c>
      <c r="G31" s="23" t="s">
        <v>12</v>
      </c>
      <c r="H31" s="24"/>
      <c r="I31" s="25"/>
      <c r="J31" s="26">
        <v>0.08</v>
      </c>
      <c r="K31" s="25">
        <f t="shared" si="0"/>
        <v>0</v>
      </c>
      <c r="L31" s="25">
        <f t="shared" si="1"/>
        <v>0</v>
      </c>
      <c r="M31" s="3"/>
      <c r="N31" s="3"/>
      <c r="O31" s="3"/>
      <c r="P31" s="3"/>
      <c r="Q31" s="3"/>
    </row>
    <row r="32" spans="1:17" ht="33.75" x14ac:dyDescent="0.25">
      <c r="A32" s="56">
        <v>7</v>
      </c>
      <c r="B32" s="12" t="s">
        <v>73</v>
      </c>
      <c r="C32" s="21"/>
      <c r="D32" s="21"/>
      <c r="E32" s="21"/>
      <c r="F32" s="22">
        <v>600</v>
      </c>
      <c r="G32" s="23" t="s">
        <v>12</v>
      </c>
      <c r="H32" s="24"/>
      <c r="I32" s="25"/>
      <c r="J32" s="26">
        <v>0.08</v>
      </c>
      <c r="K32" s="25">
        <f t="shared" si="0"/>
        <v>0</v>
      </c>
      <c r="L32" s="25">
        <f>I32+K32</f>
        <v>0</v>
      </c>
      <c r="M32" s="3"/>
      <c r="N32" s="3"/>
      <c r="O32" s="3"/>
      <c r="P32" s="3"/>
      <c r="Q32" s="3"/>
    </row>
    <row r="33" spans="1:12" x14ac:dyDescent="0.25">
      <c r="A33" s="27"/>
      <c r="B33" s="57"/>
      <c r="C33" s="28"/>
      <c r="D33" s="28"/>
      <c r="E33" s="28"/>
      <c r="F33" s="29"/>
      <c r="G33" s="28"/>
      <c r="H33" s="30" t="s">
        <v>13</v>
      </c>
      <c r="I33" s="31">
        <f>SUM(I26:I32)</f>
        <v>0</v>
      </c>
      <c r="J33" s="21"/>
      <c r="K33" s="31"/>
      <c r="L33" s="31">
        <f>SUM(L26:L32)</f>
        <v>0</v>
      </c>
    </row>
    <row r="34" spans="1:12" x14ac:dyDescent="0.25">
      <c r="A34" s="27"/>
      <c r="B34" s="47"/>
      <c r="C34" s="28"/>
      <c r="D34" s="28"/>
      <c r="E34" s="28"/>
      <c r="F34" s="29"/>
      <c r="G34" s="28"/>
      <c r="H34" s="30"/>
      <c r="I34" s="28"/>
      <c r="J34" s="28"/>
      <c r="K34" s="28"/>
      <c r="L34" s="28"/>
    </row>
    <row r="35" spans="1:12" ht="21" customHeight="1" x14ac:dyDescent="0.25">
      <c r="A35" s="27"/>
      <c r="B35" s="58" t="s">
        <v>24</v>
      </c>
      <c r="C35" s="28"/>
      <c r="D35" s="28"/>
      <c r="E35" s="28"/>
      <c r="F35" s="29"/>
      <c r="G35" s="28"/>
      <c r="H35" s="30"/>
      <c r="I35" s="28"/>
      <c r="J35" s="28"/>
      <c r="K35" s="28"/>
      <c r="L35" s="28"/>
    </row>
    <row r="36" spans="1:12" ht="67.5" x14ac:dyDescent="0.25">
      <c r="A36" s="15" t="s">
        <v>2</v>
      </c>
      <c r="B36" s="16" t="s">
        <v>3</v>
      </c>
      <c r="C36" s="16" t="s">
        <v>151</v>
      </c>
      <c r="D36" s="16" t="s">
        <v>152</v>
      </c>
      <c r="E36" s="16" t="s">
        <v>153</v>
      </c>
      <c r="F36" s="17" t="s">
        <v>4</v>
      </c>
      <c r="G36" s="16" t="s">
        <v>5</v>
      </c>
      <c r="H36" s="18" t="s">
        <v>6</v>
      </c>
      <c r="I36" s="16" t="s">
        <v>7</v>
      </c>
      <c r="J36" s="16" t="s">
        <v>8</v>
      </c>
      <c r="K36" s="16" t="s">
        <v>9</v>
      </c>
      <c r="L36" s="16" t="s">
        <v>10</v>
      </c>
    </row>
    <row r="37" spans="1:12" ht="22.5" x14ac:dyDescent="0.25">
      <c r="A37" s="19">
        <v>1</v>
      </c>
      <c r="B37" s="20" t="s">
        <v>25</v>
      </c>
      <c r="C37" s="20" t="s">
        <v>26</v>
      </c>
      <c r="D37" s="59" t="s">
        <v>26</v>
      </c>
      <c r="E37" s="60"/>
      <c r="F37" s="22">
        <v>450</v>
      </c>
      <c r="G37" s="23" t="s">
        <v>12</v>
      </c>
      <c r="H37" s="24"/>
      <c r="I37" s="25"/>
      <c r="J37" s="26">
        <v>0.08</v>
      </c>
      <c r="K37" s="25">
        <f>I37*J37</f>
        <v>0</v>
      </c>
      <c r="L37" s="25">
        <f>I37+K37</f>
        <v>0</v>
      </c>
    </row>
    <row r="38" spans="1:12" ht="13.5" customHeight="1" x14ac:dyDescent="0.25">
      <c r="A38" s="27"/>
      <c r="B38" s="61"/>
      <c r="C38" s="28"/>
      <c r="D38" s="28"/>
      <c r="E38" s="28"/>
      <c r="F38" s="29"/>
      <c r="G38" s="28"/>
      <c r="H38" s="62" t="s">
        <v>13</v>
      </c>
      <c r="I38" s="31">
        <f>SUM(I37)</f>
        <v>0</v>
      </c>
      <c r="J38" s="31"/>
      <c r="K38" s="31">
        <f>SUM(K37)</f>
        <v>0</v>
      </c>
      <c r="L38" s="31">
        <f>SUM(L37)</f>
        <v>0</v>
      </c>
    </row>
    <row r="39" spans="1:12" x14ac:dyDescent="0.25">
      <c r="A39" s="27"/>
      <c r="B39" s="28"/>
      <c r="C39" s="28"/>
      <c r="D39" s="28"/>
      <c r="E39" s="28" t="s">
        <v>26</v>
      </c>
      <c r="F39" s="29"/>
      <c r="G39" s="28"/>
      <c r="H39" s="30" t="s">
        <v>26</v>
      </c>
      <c r="I39" s="28"/>
      <c r="J39" s="28"/>
      <c r="K39" s="28"/>
      <c r="L39" s="28"/>
    </row>
    <row r="40" spans="1:12" x14ac:dyDescent="0.25">
      <c r="A40" s="13"/>
      <c r="B40" s="36" t="s">
        <v>119</v>
      </c>
      <c r="C40" s="13"/>
      <c r="D40" s="13"/>
      <c r="E40" s="13"/>
      <c r="F40" s="13"/>
      <c r="G40" s="13"/>
      <c r="H40" s="14"/>
      <c r="I40" s="13"/>
      <c r="J40" s="13"/>
      <c r="K40" s="13"/>
      <c r="L40" s="13"/>
    </row>
    <row r="41" spans="1:12" ht="67.5" x14ac:dyDescent="0.25">
      <c r="A41" s="15" t="s">
        <v>2</v>
      </c>
      <c r="B41" s="16" t="s">
        <v>3</v>
      </c>
      <c r="C41" s="16" t="s">
        <v>151</v>
      </c>
      <c r="D41" s="16" t="s">
        <v>152</v>
      </c>
      <c r="E41" s="16" t="s">
        <v>153</v>
      </c>
      <c r="F41" s="17" t="s">
        <v>4</v>
      </c>
      <c r="G41" s="16" t="s">
        <v>5</v>
      </c>
      <c r="H41" s="18" t="s">
        <v>6</v>
      </c>
      <c r="I41" s="16" t="s">
        <v>7</v>
      </c>
      <c r="J41" s="16" t="s">
        <v>8</v>
      </c>
      <c r="K41" s="16" t="s">
        <v>9</v>
      </c>
      <c r="L41" s="16" t="s">
        <v>10</v>
      </c>
    </row>
    <row r="42" spans="1:12" x14ac:dyDescent="0.25">
      <c r="A42" s="63">
        <v>1</v>
      </c>
      <c r="B42" s="39" t="s">
        <v>27</v>
      </c>
      <c r="C42" s="64"/>
      <c r="D42" s="64"/>
      <c r="E42" s="64"/>
      <c r="F42" s="65">
        <v>4</v>
      </c>
      <c r="G42" s="63" t="s">
        <v>12</v>
      </c>
      <c r="H42" s="66"/>
      <c r="I42" s="67"/>
      <c r="J42" s="68">
        <v>0.08</v>
      </c>
      <c r="K42" s="67">
        <f>I42*J42</f>
        <v>0</v>
      </c>
      <c r="L42" s="67">
        <f t="shared" ref="L42:L50" si="2">I42+K42</f>
        <v>0</v>
      </c>
    </row>
    <row r="43" spans="1:12" ht="22.5" x14ac:dyDescent="0.25">
      <c r="A43" s="63">
        <v>2</v>
      </c>
      <c r="B43" s="39" t="s">
        <v>28</v>
      </c>
      <c r="C43" s="64"/>
      <c r="D43" s="64"/>
      <c r="E43" s="64"/>
      <c r="F43" s="65">
        <v>1</v>
      </c>
      <c r="G43" s="63" t="s">
        <v>12</v>
      </c>
      <c r="H43" s="66"/>
      <c r="I43" s="67"/>
      <c r="J43" s="68">
        <v>0.08</v>
      </c>
      <c r="K43" s="67">
        <f t="shared" ref="K43:K50" si="3">I43*J43</f>
        <v>0</v>
      </c>
      <c r="L43" s="67">
        <f t="shared" si="2"/>
        <v>0</v>
      </c>
    </row>
    <row r="44" spans="1:12" ht="22.5" x14ac:dyDescent="0.25">
      <c r="A44" s="63">
        <v>3</v>
      </c>
      <c r="B44" s="39" t="s">
        <v>29</v>
      </c>
      <c r="C44" s="64"/>
      <c r="D44" s="64"/>
      <c r="E44" s="64"/>
      <c r="F44" s="65">
        <v>5</v>
      </c>
      <c r="G44" s="63" t="s">
        <v>12</v>
      </c>
      <c r="H44" s="66"/>
      <c r="I44" s="67"/>
      <c r="J44" s="68">
        <v>0.08</v>
      </c>
      <c r="K44" s="67">
        <f t="shared" si="3"/>
        <v>0</v>
      </c>
      <c r="L44" s="67">
        <f t="shared" si="2"/>
        <v>0</v>
      </c>
    </row>
    <row r="45" spans="1:12" x14ac:dyDescent="0.25">
      <c r="A45" s="63">
        <v>4</v>
      </c>
      <c r="B45" s="39" t="s">
        <v>30</v>
      </c>
      <c r="C45" s="64"/>
      <c r="D45" s="64"/>
      <c r="E45" s="64"/>
      <c r="F45" s="65">
        <v>1</v>
      </c>
      <c r="G45" s="63" t="s">
        <v>12</v>
      </c>
      <c r="H45" s="66"/>
      <c r="I45" s="67"/>
      <c r="J45" s="68">
        <v>0.08</v>
      </c>
      <c r="K45" s="67">
        <f t="shared" si="3"/>
        <v>0</v>
      </c>
      <c r="L45" s="67">
        <f t="shared" si="2"/>
        <v>0</v>
      </c>
    </row>
    <row r="46" spans="1:12" ht="33.75" x14ac:dyDescent="0.25">
      <c r="A46" s="63">
        <v>5</v>
      </c>
      <c r="B46" s="39" t="s">
        <v>31</v>
      </c>
      <c r="C46" s="64"/>
      <c r="D46" s="64"/>
      <c r="E46" s="64"/>
      <c r="F46" s="65">
        <v>2</v>
      </c>
      <c r="G46" s="63" t="s">
        <v>12</v>
      </c>
      <c r="H46" s="66"/>
      <c r="I46" s="67"/>
      <c r="J46" s="68">
        <v>0.08</v>
      </c>
      <c r="K46" s="67">
        <f t="shared" si="3"/>
        <v>0</v>
      </c>
      <c r="L46" s="67">
        <f t="shared" si="2"/>
        <v>0</v>
      </c>
    </row>
    <row r="47" spans="1:12" ht="22.5" x14ac:dyDescent="0.25">
      <c r="A47" s="63">
        <v>6</v>
      </c>
      <c r="B47" s="39" t="s">
        <v>32</v>
      </c>
      <c r="C47" s="64"/>
      <c r="D47" s="64"/>
      <c r="E47" s="64"/>
      <c r="F47" s="65">
        <v>1</v>
      </c>
      <c r="G47" s="63" t="s">
        <v>12</v>
      </c>
      <c r="H47" s="66"/>
      <c r="I47" s="67"/>
      <c r="J47" s="68">
        <v>0.08</v>
      </c>
      <c r="K47" s="67">
        <f t="shared" si="3"/>
        <v>0</v>
      </c>
      <c r="L47" s="67">
        <f t="shared" si="2"/>
        <v>0</v>
      </c>
    </row>
    <row r="48" spans="1:12" x14ac:dyDescent="0.25">
      <c r="A48" s="63">
        <v>7</v>
      </c>
      <c r="B48" s="39" t="s">
        <v>33</v>
      </c>
      <c r="C48" s="64"/>
      <c r="D48" s="64"/>
      <c r="E48" s="64"/>
      <c r="F48" s="65">
        <v>1</v>
      </c>
      <c r="G48" s="63" t="s">
        <v>12</v>
      </c>
      <c r="H48" s="66"/>
      <c r="I48" s="67"/>
      <c r="J48" s="68">
        <v>0.08</v>
      </c>
      <c r="K48" s="67">
        <f t="shared" si="3"/>
        <v>0</v>
      </c>
      <c r="L48" s="67">
        <f t="shared" si="2"/>
        <v>0</v>
      </c>
    </row>
    <row r="49" spans="1:14" ht="33.75" x14ac:dyDescent="0.25">
      <c r="A49" s="63">
        <v>8</v>
      </c>
      <c r="B49" s="39" t="s">
        <v>34</v>
      </c>
      <c r="C49" s="64"/>
      <c r="D49" s="64"/>
      <c r="E49" s="64"/>
      <c r="F49" s="65">
        <v>2</v>
      </c>
      <c r="G49" s="63" t="s">
        <v>12</v>
      </c>
      <c r="H49" s="66"/>
      <c r="I49" s="67"/>
      <c r="J49" s="68">
        <v>0.08</v>
      </c>
      <c r="K49" s="67">
        <f t="shared" si="3"/>
        <v>0</v>
      </c>
      <c r="L49" s="67">
        <f t="shared" si="2"/>
        <v>0</v>
      </c>
    </row>
    <row r="50" spans="1:14" ht="33.75" x14ac:dyDescent="0.25">
      <c r="A50" s="63">
        <v>9</v>
      </c>
      <c r="B50" s="39" t="s">
        <v>35</v>
      </c>
      <c r="C50" s="64"/>
      <c r="D50" s="64"/>
      <c r="E50" s="64"/>
      <c r="F50" s="65">
        <v>2</v>
      </c>
      <c r="G50" s="63" t="s">
        <v>12</v>
      </c>
      <c r="H50" s="66"/>
      <c r="I50" s="67"/>
      <c r="J50" s="68">
        <v>0.08</v>
      </c>
      <c r="K50" s="67">
        <f t="shared" si="3"/>
        <v>0</v>
      </c>
      <c r="L50" s="67">
        <f t="shared" si="2"/>
        <v>0</v>
      </c>
    </row>
    <row r="51" spans="1:14" x14ac:dyDescent="0.25">
      <c r="A51" s="69"/>
      <c r="B51" s="70"/>
      <c r="C51" s="71"/>
      <c r="D51" s="71"/>
      <c r="E51" s="71"/>
      <c r="F51" s="71"/>
      <c r="G51" s="71"/>
      <c r="H51" s="72" t="s">
        <v>13</v>
      </c>
      <c r="I51" s="73">
        <f>SUM(I42:I50)</f>
        <v>0</v>
      </c>
      <c r="J51" s="74"/>
      <c r="K51" s="73"/>
      <c r="L51" s="73">
        <f>SUM(L42:L50)</f>
        <v>0</v>
      </c>
    </row>
    <row r="52" spans="1:14" x14ac:dyDescent="0.25">
      <c r="A52" s="69"/>
      <c r="B52" s="70"/>
      <c r="C52" s="71"/>
      <c r="D52" s="71"/>
      <c r="E52" s="71"/>
      <c r="F52" s="71"/>
      <c r="G52" s="71"/>
      <c r="H52" s="75"/>
      <c r="I52" s="71"/>
      <c r="J52" s="71"/>
      <c r="K52" s="71"/>
      <c r="L52" s="71"/>
    </row>
    <row r="53" spans="1:14" x14ac:dyDescent="0.25">
      <c r="A53" s="69" t="s">
        <v>36</v>
      </c>
      <c r="B53" s="71"/>
      <c r="C53" s="71"/>
      <c r="D53" s="71"/>
      <c r="E53" s="71"/>
      <c r="F53" s="71"/>
      <c r="G53" s="71"/>
      <c r="H53" s="75"/>
      <c r="I53" s="71"/>
      <c r="J53" s="71"/>
      <c r="K53" s="71"/>
      <c r="L53" s="71"/>
    </row>
    <row r="54" spans="1:14" x14ac:dyDescent="0.25">
      <c r="A54" s="13"/>
      <c r="B54" s="13" t="s">
        <v>120</v>
      </c>
      <c r="C54" s="13"/>
      <c r="D54" s="13"/>
      <c r="E54" s="13"/>
      <c r="F54" s="13"/>
      <c r="G54" s="13"/>
      <c r="H54" s="14"/>
      <c r="I54" s="13"/>
      <c r="J54" s="13"/>
      <c r="K54" s="13"/>
      <c r="L54" s="13"/>
    </row>
    <row r="55" spans="1:14" ht="67.5" x14ac:dyDescent="0.25">
      <c r="A55" s="15" t="s">
        <v>2</v>
      </c>
      <c r="B55" s="16" t="s">
        <v>3</v>
      </c>
      <c r="C55" s="16" t="s">
        <v>151</v>
      </c>
      <c r="D55" s="16" t="s">
        <v>152</v>
      </c>
      <c r="E55" s="16" t="s">
        <v>153</v>
      </c>
      <c r="F55" s="17" t="s">
        <v>4</v>
      </c>
      <c r="G55" s="16" t="s">
        <v>5</v>
      </c>
      <c r="H55" s="18" t="s">
        <v>6</v>
      </c>
      <c r="I55" s="16" t="s">
        <v>7</v>
      </c>
      <c r="J55" s="16" t="s">
        <v>8</v>
      </c>
      <c r="K55" s="16" t="s">
        <v>9</v>
      </c>
      <c r="L55" s="16" t="s">
        <v>10</v>
      </c>
    </row>
    <row r="56" spans="1:14" ht="45" x14ac:dyDescent="0.25">
      <c r="A56" s="76">
        <v>1</v>
      </c>
      <c r="B56" s="20" t="s">
        <v>37</v>
      </c>
      <c r="C56" s="64"/>
      <c r="D56" s="64"/>
      <c r="E56" s="64"/>
      <c r="F56" s="63">
        <v>200</v>
      </c>
      <c r="G56" s="63" t="s">
        <v>12</v>
      </c>
      <c r="H56" s="77"/>
      <c r="I56" s="78"/>
      <c r="J56" s="79">
        <v>0.08</v>
      </c>
      <c r="K56" s="78">
        <f>I56*J56</f>
        <v>0</v>
      </c>
      <c r="L56" s="78">
        <f>I56+K56</f>
        <v>0</v>
      </c>
    </row>
    <row r="57" spans="1:14" ht="45" x14ac:dyDescent="0.25">
      <c r="A57" s="76">
        <v>2</v>
      </c>
      <c r="B57" s="20" t="s">
        <v>38</v>
      </c>
      <c r="C57" s="64"/>
      <c r="D57" s="64"/>
      <c r="E57" s="64"/>
      <c r="F57" s="63">
        <v>300</v>
      </c>
      <c r="G57" s="63" t="s">
        <v>12</v>
      </c>
      <c r="H57" s="77"/>
      <c r="I57" s="78"/>
      <c r="J57" s="79">
        <v>0.08</v>
      </c>
      <c r="K57" s="78">
        <f>I57*J57</f>
        <v>0</v>
      </c>
      <c r="L57" s="78">
        <f>I57+K57</f>
        <v>0</v>
      </c>
      <c r="N57" s="1" t="s">
        <v>26</v>
      </c>
    </row>
    <row r="58" spans="1:14" x14ac:dyDescent="0.25">
      <c r="A58" s="69"/>
      <c r="B58" s="71"/>
      <c r="C58" s="71"/>
      <c r="D58" s="71"/>
      <c r="E58" s="71"/>
      <c r="F58" s="71"/>
      <c r="G58" s="71"/>
      <c r="H58" s="80" t="s">
        <v>13</v>
      </c>
      <c r="I58" s="73">
        <f>SUM(I56:I57)</f>
        <v>0</v>
      </c>
      <c r="J58" s="74"/>
      <c r="K58" s="73"/>
      <c r="L58" s="73">
        <f>SUM(L56:L57)</f>
        <v>0</v>
      </c>
    </row>
    <row r="59" spans="1:14" x14ac:dyDescent="0.25">
      <c r="A59" s="69"/>
      <c r="B59" s="71"/>
      <c r="C59" s="71"/>
      <c r="D59" s="71"/>
      <c r="E59" s="71"/>
      <c r="F59" s="71"/>
      <c r="G59" s="71"/>
      <c r="H59" s="75"/>
      <c r="I59" s="71"/>
      <c r="J59" s="71"/>
      <c r="K59" s="71"/>
      <c r="L59" s="71"/>
    </row>
    <row r="60" spans="1:14" x14ac:dyDescent="0.25">
      <c r="A60" s="13"/>
      <c r="B60" s="81" t="s">
        <v>121</v>
      </c>
      <c r="C60" s="13"/>
      <c r="D60" s="13"/>
      <c r="E60" s="13"/>
      <c r="F60" s="13"/>
      <c r="G60" s="13"/>
      <c r="H60" s="14"/>
      <c r="I60" s="13"/>
      <c r="J60" s="13"/>
      <c r="K60" s="13"/>
      <c r="L60" s="13"/>
    </row>
    <row r="61" spans="1:14" ht="67.5" x14ac:dyDescent="0.25">
      <c r="A61" s="15" t="s">
        <v>2</v>
      </c>
      <c r="B61" s="16" t="s">
        <v>3</v>
      </c>
      <c r="C61" s="16" t="s">
        <v>151</v>
      </c>
      <c r="D61" s="16" t="s">
        <v>152</v>
      </c>
      <c r="E61" s="16" t="s">
        <v>153</v>
      </c>
      <c r="F61" s="17" t="s">
        <v>4</v>
      </c>
      <c r="G61" s="16" t="s">
        <v>5</v>
      </c>
      <c r="H61" s="18" t="s">
        <v>6</v>
      </c>
      <c r="I61" s="16" t="s">
        <v>7</v>
      </c>
      <c r="J61" s="16" t="s">
        <v>8</v>
      </c>
      <c r="K61" s="16" t="s">
        <v>9</v>
      </c>
      <c r="L61" s="16" t="s">
        <v>10</v>
      </c>
    </row>
    <row r="62" spans="1:14" ht="72" customHeight="1" x14ac:dyDescent="0.25">
      <c r="A62" s="82">
        <v>1</v>
      </c>
      <c r="B62" s="12" t="s">
        <v>74</v>
      </c>
      <c r="C62" s="64"/>
      <c r="D62" s="64"/>
      <c r="E62" s="64"/>
      <c r="F62" s="63">
        <v>120</v>
      </c>
      <c r="G62" s="63" t="s">
        <v>12</v>
      </c>
      <c r="H62" s="77"/>
      <c r="I62" s="78"/>
      <c r="J62" s="79">
        <v>0.08</v>
      </c>
      <c r="K62" s="78">
        <f>I62*J62</f>
        <v>0</v>
      </c>
      <c r="L62" s="78">
        <f>I62+K62</f>
        <v>0</v>
      </c>
    </row>
    <row r="63" spans="1:14" x14ac:dyDescent="0.25">
      <c r="A63" s="69"/>
      <c r="B63" s="71"/>
      <c r="C63" s="71"/>
      <c r="D63" s="71"/>
      <c r="E63" s="71"/>
      <c r="F63" s="71"/>
      <c r="G63" s="71"/>
      <c r="H63" s="80" t="s">
        <v>13</v>
      </c>
      <c r="I63" s="83">
        <f>SUM(I62)</f>
        <v>0</v>
      </c>
      <c r="J63" s="84"/>
      <c r="K63" s="83"/>
      <c r="L63" s="83">
        <f>SUM(L62)</f>
        <v>0</v>
      </c>
    </row>
    <row r="64" spans="1:14" x14ac:dyDescent="0.25">
      <c r="A64" s="69"/>
      <c r="B64" s="71"/>
      <c r="C64" s="71"/>
      <c r="D64" s="71"/>
      <c r="E64" s="71"/>
      <c r="F64" s="71"/>
      <c r="G64" s="71"/>
      <c r="H64" s="75"/>
      <c r="I64" s="71"/>
      <c r="J64" s="71"/>
      <c r="K64" s="71"/>
      <c r="L64" s="71"/>
    </row>
    <row r="65" spans="1:12" x14ac:dyDescent="0.25">
      <c r="A65" s="13"/>
      <c r="B65" s="36" t="s">
        <v>122</v>
      </c>
      <c r="C65" s="13"/>
      <c r="D65" s="13"/>
      <c r="E65" s="13"/>
      <c r="F65" s="13"/>
      <c r="G65" s="13"/>
      <c r="H65" s="14"/>
      <c r="I65" s="13"/>
      <c r="J65" s="13"/>
      <c r="K65" s="13"/>
      <c r="L65" s="13"/>
    </row>
    <row r="66" spans="1:12" ht="67.5" x14ac:dyDescent="0.25">
      <c r="A66" s="15" t="s">
        <v>2</v>
      </c>
      <c r="B66" s="16" t="s">
        <v>3</v>
      </c>
      <c r="C66" s="16" t="s">
        <v>151</v>
      </c>
      <c r="D66" s="16" t="s">
        <v>152</v>
      </c>
      <c r="E66" s="16" t="s">
        <v>153</v>
      </c>
      <c r="F66" s="17" t="s">
        <v>4</v>
      </c>
      <c r="G66" s="16" t="s">
        <v>5</v>
      </c>
      <c r="H66" s="18" t="s">
        <v>6</v>
      </c>
      <c r="I66" s="16" t="s">
        <v>7</v>
      </c>
      <c r="J66" s="16" t="s">
        <v>8</v>
      </c>
      <c r="K66" s="16" t="s">
        <v>9</v>
      </c>
      <c r="L66" s="16" t="s">
        <v>10</v>
      </c>
    </row>
    <row r="67" spans="1:12" x14ac:dyDescent="0.25">
      <c r="A67" s="76">
        <v>1</v>
      </c>
      <c r="B67" s="20" t="s">
        <v>39</v>
      </c>
      <c r="C67" s="64"/>
      <c r="D67" s="64"/>
      <c r="E67" s="64"/>
      <c r="F67" s="85">
        <v>2</v>
      </c>
      <c r="G67" s="63" t="s">
        <v>12</v>
      </c>
      <c r="H67" s="86"/>
      <c r="I67" s="78"/>
      <c r="J67" s="87">
        <v>0.08</v>
      </c>
      <c r="K67" s="88">
        <f t="shared" ref="K67:K76" si="4">I67*J67</f>
        <v>0</v>
      </c>
      <c r="L67" s="88">
        <f t="shared" ref="L67:L76" si="5">I67+K67</f>
        <v>0</v>
      </c>
    </row>
    <row r="68" spans="1:12" x14ac:dyDescent="0.25">
      <c r="A68" s="76">
        <v>2</v>
      </c>
      <c r="B68" s="20" t="s">
        <v>40</v>
      </c>
      <c r="C68" s="64"/>
      <c r="D68" s="64"/>
      <c r="E68" s="64"/>
      <c r="F68" s="85">
        <v>100</v>
      </c>
      <c r="G68" s="63" t="s">
        <v>12</v>
      </c>
      <c r="H68" s="86"/>
      <c r="I68" s="78"/>
      <c r="J68" s="87">
        <v>0.08</v>
      </c>
      <c r="K68" s="88">
        <f t="shared" si="4"/>
        <v>0</v>
      </c>
      <c r="L68" s="88">
        <f t="shared" si="5"/>
        <v>0</v>
      </c>
    </row>
    <row r="69" spans="1:12" x14ac:dyDescent="0.25">
      <c r="A69" s="76">
        <v>3</v>
      </c>
      <c r="B69" s="20" t="s">
        <v>41</v>
      </c>
      <c r="C69" s="64"/>
      <c r="D69" s="64"/>
      <c r="E69" s="64"/>
      <c r="F69" s="85">
        <v>100</v>
      </c>
      <c r="G69" s="63" t="s">
        <v>12</v>
      </c>
      <c r="H69" s="86"/>
      <c r="I69" s="78"/>
      <c r="J69" s="87">
        <v>0.08</v>
      </c>
      <c r="K69" s="88">
        <f t="shared" si="4"/>
        <v>0</v>
      </c>
      <c r="L69" s="88">
        <f t="shared" si="5"/>
        <v>0</v>
      </c>
    </row>
    <row r="70" spans="1:12" ht="22.5" x14ac:dyDescent="0.25">
      <c r="A70" s="76">
        <v>4</v>
      </c>
      <c r="B70" s="12" t="s">
        <v>75</v>
      </c>
      <c r="C70" s="64"/>
      <c r="D70" s="64"/>
      <c r="E70" s="64"/>
      <c r="F70" s="85">
        <v>40</v>
      </c>
      <c r="G70" s="63" t="s">
        <v>12</v>
      </c>
      <c r="H70" s="86"/>
      <c r="I70" s="78"/>
      <c r="J70" s="87">
        <v>0.08</v>
      </c>
      <c r="K70" s="88">
        <f t="shared" si="4"/>
        <v>0</v>
      </c>
      <c r="L70" s="88">
        <f t="shared" si="5"/>
        <v>0</v>
      </c>
    </row>
    <row r="71" spans="1:12" ht="22.5" x14ac:dyDescent="0.25">
      <c r="A71" s="76"/>
      <c r="B71" s="12" t="s">
        <v>76</v>
      </c>
      <c r="C71" s="64"/>
      <c r="D71" s="64"/>
      <c r="E71" s="64"/>
      <c r="F71" s="89">
        <v>20</v>
      </c>
      <c r="G71" s="63" t="s">
        <v>12</v>
      </c>
      <c r="H71" s="86"/>
      <c r="I71" s="78"/>
      <c r="J71" s="87">
        <v>0.08</v>
      </c>
      <c r="K71" s="88">
        <f t="shared" si="4"/>
        <v>0</v>
      </c>
      <c r="L71" s="88">
        <f t="shared" si="5"/>
        <v>0</v>
      </c>
    </row>
    <row r="72" spans="1:12" x14ac:dyDescent="0.25">
      <c r="A72" s="76">
        <v>5</v>
      </c>
      <c r="B72" s="20" t="s">
        <v>42</v>
      </c>
      <c r="C72" s="64"/>
      <c r="D72" s="64"/>
      <c r="E72" s="64"/>
      <c r="F72" s="85">
        <v>5</v>
      </c>
      <c r="G72" s="63" t="s">
        <v>12</v>
      </c>
      <c r="H72" s="86"/>
      <c r="I72" s="78"/>
      <c r="J72" s="87">
        <v>0.08</v>
      </c>
      <c r="K72" s="88">
        <f t="shared" si="4"/>
        <v>0</v>
      </c>
      <c r="L72" s="88">
        <f t="shared" si="5"/>
        <v>0</v>
      </c>
    </row>
    <row r="73" spans="1:12" x14ac:dyDescent="0.25">
      <c r="A73" s="76">
        <v>6</v>
      </c>
      <c r="B73" s="20" t="s">
        <v>43</v>
      </c>
      <c r="C73" s="64"/>
      <c r="D73" s="64"/>
      <c r="E73" s="64"/>
      <c r="F73" s="85">
        <v>50</v>
      </c>
      <c r="G73" s="63" t="s">
        <v>12</v>
      </c>
      <c r="H73" s="86"/>
      <c r="I73" s="78"/>
      <c r="J73" s="87">
        <v>0.08</v>
      </c>
      <c r="K73" s="88">
        <f t="shared" si="4"/>
        <v>0</v>
      </c>
      <c r="L73" s="88">
        <f t="shared" si="5"/>
        <v>0</v>
      </c>
    </row>
    <row r="74" spans="1:12" ht="22.5" x14ac:dyDescent="0.25">
      <c r="A74" s="76">
        <v>7</v>
      </c>
      <c r="B74" s="20" t="s">
        <v>44</v>
      </c>
      <c r="C74" s="64"/>
      <c r="D74" s="64"/>
      <c r="E74" s="64"/>
      <c r="F74" s="85">
        <v>100</v>
      </c>
      <c r="G74" s="63" t="s">
        <v>12</v>
      </c>
      <c r="H74" s="86"/>
      <c r="I74" s="78"/>
      <c r="J74" s="87">
        <v>0.08</v>
      </c>
      <c r="K74" s="88">
        <f t="shared" si="4"/>
        <v>0</v>
      </c>
      <c r="L74" s="88">
        <f t="shared" si="5"/>
        <v>0</v>
      </c>
    </row>
    <row r="75" spans="1:12" ht="22.5" x14ac:dyDescent="0.25">
      <c r="A75" s="76">
        <v>8</v>
      </c>
      <c r="B75" s="20" t="s">
        <v>45</v>
      </c>
      <c r="C75" s="64"/>
      <c r="D75" s="64"/>
      <c r="E75" s="64"/>
      <c r="F75" s="85">
        <v>10</v>
      </c>
      <c r="G75" s="63" t="s">
        <v>12</v>
      </c>
      <c r="H75" s="86"/>
      <c r="I75" s="78"/>
      <c r="J75" s="87">
        <v>0.08</v>
      </c>
      <c r="K75" s="88">
        <f t="shared" si="4"/>
        <v>0</v>
      </c>
      <c r="L75" s="88">
        <f t="shared" si="5"/>
        <v>0</v>
      </c>
    </row>
    <row r="76" spans="1:12" x14ac:dyDescent="0.25">
      <c r="A76" s="76">
        <v>9</v>
      </c>
      <c r="B76" s="20" t="s">
        <v>46</v>
      </c>
      <c r="C76" s="64"/>
      <c r="D76" s="64"/>
      <c r="E76" s="64"/>
      <c r="F76" s="85">
        <v>20</v>
      </c>
      <c r="G76" s="63" t="s">
        <v>12</v>
      </c>
      <c r="H76" s="86"/>
      <c r="I76" s="78"/>
      <c r="J76" s="87">
        <v>0.08</v>
      </c>
      <c r="K76" s="88">
        <f t="shared" si="4"/>
        <v>0</v>
      </c>
      <c r="L76" s="88">
        <f t="shared" si="5"/>
        <v>0</v>
      </c>
    </row>
    <row r="77" spans="1:12" x14ac:dyDescent="0.25">
      <c r="A77" s="69"/>
      <c r="B77" s="71"/>
      <c r="C77" s="71"/>
      <c r="D77" s="71"/>
      <c r="E77" s="71"/>
      <c r="F77" s="71"/>
      <c r="G77" s="71"/>
      <c r="H77" s="90" t="s">
        <v>13</v>
      </c>
      <c r="I77" s="78">
        <f>SUM(I67:I76)</f>
        <v>0</v>
      </c>
      <c r="J77" s="63"/>
      <c r="K77" s="78"/>
      <c r="L77" s="78">
        <f>SUM(L67:L76)</f>
        <v>0</v>
      </c>
    </row>
    <row r="78" spans="1:12" x14ac:dyDescent="0.25">
      <c r="A78" s="13"/>
      <c r="B78" s="36" t="s">
        <v>123</v>
      </c>
      <c r="C78" s="13"/>
      <c r="D78" s="13"/>
      <c r="E78" s="13"/>
      <c r="F78" s="13"/>
      <c r="G78" s="13"/>
      <c r="H78" s="14"/>
      <c r="I78" s="13"/>
      <c r="J78" s="13"/>
      <c r="K78" s="13"/>
      <c r="L78" s="13"/>
    </row>
    <row r="79" spans="1:12" ht="67.5" x14ac:dyDescent="0.25">
      <c r="A79" s="15" t="s">
        <v>2</v>
      </c>
      <c r="B79" s="16" t="s">
        <v>3</v>
      </c>
      <c r="C79" s="16" t="s">
        <v>151</v>
      </c>
      <c r="D79" s="16" t="s">
        <v>152</v>
      </c>
      <c r="E79" s="16" t="s">
        <v>153</v>
      </c>
      <c r="F79" s="17" t="s">
        <v>4</v>
      </c>
      <c r="G79" s="16" t="s">
        <v>5</v>
      </c>
      <c r="H79" s="18" t="s">
        <v>6</v>
      </c>
      <c r="I79" s="16" t="s">
        <v>7</v>
      </c>
      <c r="J79" s="16" t="s">
        <v>8</v>
      </c>
      <c r="K79" s="16" t="s">
        <v>9</v>
      </c>
      <c r="L79" s="16" t="s">
        <v>10</v>
      </c>
    </row>
    <row r="80" spans="1:12" ht="108" customHeight="1" x14ac:dyDescent="0.25">
      <c r="A80" s="63">
        <v>1</v>
      </c>
      <c r="B80" s="91" t="s">
        <v>78</v>
      </c>
      <c r="C80" s="64"/>
      <c r="D80" s="64"/>
      <c r="E80" s="64"/>
      <c r="F80" s="92">
        <v>33000</v>
      </c>
      <c r="G80" s="63" t="s">
        <v>12</v>
      </c>
      <c r="H80" s="77"/>
      <c r="I80" s="78"/>
      <c r="J80" s="93">
        <v>0.08</v>
      </c>
      <c r="K80" s="78">
        <f>I80*J80</f>
        <v>0</v>
      </c>
      <c r="L80" s="78">
        <f>I80+K80</f>
        <v>0</v>
      </c>
    </row>
    <row r="81" spans="1:15" ht="87" customHeight="1" x14ac:dyDescent="0.25">
      <c r="A81" s="63">
        <v>2</v>
      </c>
      <c r="B81" s="94" t="s">
        <v>47</v>
      </c>
      <c r="C81" s="64"/>
      <c r="D81" s="64"/>
      <c r="E81" s="64"/>
      <c r="F81" s="92">
        <v>30000</v>
      </c>
      <c r="G81" s="63" t="s">
        <v>12</v>
      </c>
      <c r="H81" s="77"/>
      <c r="I81" s="78"/>
      <c r="J81" s="93">
        <v>0.08</v>
      </c>
      <c r="K81" s="78">
        <f>I81*J81</f>
        <v>0</v>
      </c>
      <c r="L81" s="78">
        <f>I81+K81</f>
        <v>0</v>
      </c>
    </row>
    <row r="82" spans="1:15" ht="57" x14ac:dyDescent="0.25">
      <c r="A82" s="63">
        <v>3</v>
      </c>
      <c r="B82" s="94" t="s">
        <v>77</v>
      </c>
      <c r="C82" s="64"/>
      <c r="D82" s="64"/>
      <c r="E82" s="64"/>
      <c r="F82" s="95">
        <v>1200</v>
      </c>
      <c r="G82" s="63" t="s">
        <v>48</v>
      </c>
      <c r="H82" s="77"/>
      <c r="I82" s="78"/>
      <c r="J82" s="93">
        <v>0.08</v>
      </c>
      <c r="K82" s="78">
        <f>I82*J82</f>
        <v>0</v>
      </c>
      <c r="L82" s="78">
        <f>I82+K82</f>
        <v>0</v>
      </c>
    </row>
    <row r="83" spans="1:15" x14ac:dyDescent="0.25">
      <c r="A83" s="96"/>
      <c r="B83" s="47" t="s">
        <v>26</v>
      </c>
      <c r="C83" s="97"/>
      <c r="D83" s="71"/>
      <c r="E83" s="71"/>
      <c r="F83" s="98"/>
      <c r="G83" s="71"/>
      <c r="H83" s="90" t="s">
        <v>13</v>
      </c>
      <c r="I83" s="99">
        <f>SUM(I80:I82)</f>
        <v>0</v>
      </c>
      <c r="J83" s="99"/>
      <c r="K83" s="99"/>
      <c r="L83" s="99">
        <f>SUM(L80:L82)</f>
        <v>0</v>
      </c>
    </row>
    <row r="84" spans="1:15" x14ac:dyDescent="0.25">
      <c r="A84" s="96"/>
      <c r="B84" s="100" t="s">
        <v>111</v>
      </c>
      <c r="C84" s="97"/>
      <c r="D84" s="71"/>
      <c r="E84" s="71"/>
      <c r="F84" s="71"/>
      <c r="G84" s="71"/>
      <c r="H84" s="75"/>
      <c r="I84" s="71"/>
      <c r="J84" s="71"/>
      <c r="K84" s="71"/>
      <c r="L84" s="71"/>
    </row>
    <row r="85" spans="1:15" x14ac:dyDescent="0.25">
      <c r="A85" s="13"/>
      <c r="B85" s="13" t="s">
        <v>124</v>
      </c>
      <c r="C85" s="13"/>
      <c r="D85" s="13"/>
      <c r="E85" s="13"/>
      <c r="F85" s="13"/>
      <c r="G85" s="13"/>
      <c r="H85" s="14"/>
      <c r="I85" s="13"/>
      <c r="J85" s="13"/>
      <c r="K85" s="13"/>
      <c r="L85" s="13"/>
    </row>
    <row r="86" spans="1:15" ht="67.5" x14ac:dyDescent="0.25">
      <c r="A86" s="15" t="s">
        <v>2</v>
      </c>
      <c r="B86" s="16" t="s">
        <v>3</v>
      </c>
      <c r="C86" s="16" t="s">
        <v>151</v>
      </c>
      <c r="D86" s="16" t="s">
        <v>152</v>
      </c>
      <c r="E86" s="16" t="s">
        <v>153</v>
      </c>
      <c r="F86" s="17" t="s">
        <v>4</v>
      </c>
      <c r="G86" s="16" t="s">
        <v>49</v>
      </c>
      <c r="H86" s="18" t="s">
        <v>50</v>
      </c>
      <c r="I86" s="16" t="s">
        <v>7</v>
      </c>
      <c r="J86" s="16" t="s">
        <v>8</v>
      </c>
      <c r="K86" s="16" t="s">
        <v>9</v>
      </c>
      <c r="L86" s="53" t="s">
        <v>10</v>
      </c>
      <c r="M86" s="4"/>
      <c r="N86" s="4" t="s">
        <v>26</v>
      </c>
      <c r="O86" s="4" t="s">
        <v>26</v>
      </c>
    </row>
    <row r="87" spans="1:15" ht="67.5" x14ac:dyDescent="0.25">
      <c r="A87" s="101">
        <v>1</v>
      </c>
      <c r="B87" s="102" t="s">
        <v>79</v>
      </c>
      <c r="C87" s="21"/>
      <c r="D87" s="21"/>
      <c r="E87" s="21"/>
      <c r="F87" s="103">
        <v>650</v>
      </c>
      <c r="G87" s="23" t="s">
        <v>48</v>
      </c>
      <c r="H87" s="104"/>
      <c r="I87" s="25"/>
      <c r="J87" s="26">
        <v>0.08</v>
      </c>
      <c r="K87" s="105">
        <f>I87*J87</f>
        <v>0</v>
      </c>
      <c r="L87" s="105">
        <f t="shared" ref="L87:L93" si="6">I87+K87</f>
        <v>0</v>
      </c>
    </row>
    <row r="88" spans="1:15" ht="67.5" x14ac:dyDescent="0.25">
      <c r="A88" s="101">
        <v>2</v>
      </c>
      <c r="B88" s="102" t="s">
        <v>80</v>
      </c>
      <c r="C88" s="21"/>
      <c r="D88" s="21"/>
      <c r="E88" s="21"/>
      <c r="F88" s="103">
        <v>880</v>
      </c>
      <c r="G88" s="23" t="s">
        <v>48</v>
      </c>
      <c r="H88" s="104"/>
      <c r="I88" s="25"/>
      <c r="J88" s="26">
        <v>0.08</v>
      </c>
      <c r="K88" s="105">
        <f t="shared" ref="K88:K93" si="7">I88*J88</f>
        <v>0</v>
      </c>
      <c r="L88" s="105">
        <f t="shared" si="6"/>
        <v>0</v>
      </c>
    </row>
    <row r="89" spans="1:15" ht="67.5" x14ac:dyDescent="0.25">
      <c r="A89" s="101">
        <v>3</v>
      </c>
      <c r="B89" s="102" t="s">
        <v>81</v>
      </c>
      <c r="C89" s="21"/>
      <c r="D89" s="21"/>
      <c r="E89" s="21"/>
      <c r="F89" s="103">
        <v>1150</v>
      </c>
      <c r="G89" s="23" t="s">
        <v>48</v>
      </c>
      <c r="H89" s="104"/>
      <c r="I89" s="25"/>
      <c r="J89" s="26">
        <v>0.08</v>
      </c>
      <c r="K89" s="105">
        <f t="shared" si="7"/>
        <v>0</v>
      </c>
      <c r="L89" s="105">
        <f t="shared" si="6"/>
        <v>0</v>
      </c>
    </row>
    <row r="90" spans="1:15" ht="67.5" x14ac:dyDescent="0.25">
      <c r="A90" s="101">
        <v>4</v>
      </c>
      <c r="B90" s="102" t="s">
        <v>82</v>
      </c>
      <c r="C90" s="21"/>
      <c r="D90" s="21"/>
      <c r="E90" s="21"/>
      <c r="F90" s="103">
        <v>1150</v>
      </c>
      <c r="G90" s="23" t="s">
        <v>48</v>
      </c>
      <c r="H90" s="104"/>
      <c r="I90" s="25"/>
      <c r="J90" s="26">
        <v>0.08</v>
      </c>
      <c r="K90" s="105">
        <f t="shared" si="7"/>
        <v>0</v>
      </c>
      <c r="L90" s="105">
        <f t="shared" si="6"/>
        <v>0</v>
      </c>
    </row>
    <row r="91" spans="1:15" ht="56.25" x14ac:dyDescent="0.25">
      <c r="A91" s="101">
        <v>5</v>
      </c>
      <c r="B91" s="102" t="s">
        <v>83</v>
      </c>
      <c r="C91" s="21"/>
      <c r="D91" s="21"/>
      <c r="E91" s="21"/>
      <c r="F91" s="103">
        <v>15</v>
      </c>
      <c r="G91" s="23" t="s">
        <v>48</v>
      </c>
      <c r="H91" s="104"/>
      <c r="I91" s="25"/>
      <c r="J91" s="26">
        <v>0.08</v>
      </c>
      <c r="K91" s="105">
        <f t="shared" si="7"/>
        <v>0</v>
      </c>
      <c r="L91" s="105">
        <f t="shared" si="6"/>
        <v>0</v>
      </c>
    </row>
    <row r="92" spans="1:15" ht="56.25" x14ac:dyDescent="0.25">
      <c r="A92" s="76">
        <v>6</v>
      </c>
      <c r="B92" s="102" t="s">
        <v>84</v>
      </c>
      <c r="C92" s="64"/>
      <c r="D92" s="64"/>
      <c r="E92" s="64"/>
      <c r="F92" s="103">
        <v>3500</v>
      </c>
      <c r="G92" s="23" t="s">
        <v>12</v>
      </c>
      <c r="H92" s="106"/>
      <c r="I92" s="25"/>
      <c r="J92" s="26">
        <v>0.08</v>
      </c>
      <c r="K92" s="105">
        <f t="shared" si="7"/>
        <v>0</v>
      </c>
      <c r="L92" s="105">
        <f t="shared" si="6"/>
        <v>0</v>
      </c>
    </row>
    <row r="93" spans="1:15" ht="33.75" x14ac:dyDescent="0.25">
      <c r="A93" s="76">
        <v>7</v>
      </c>
      <c r="B93" s="102" t="s">
        <v>85</v>
      </c>
      <c r="C93" s="64"/>
      <c r="D93" s="64"/>
      <c r="E93" s="64"/>
      <c r="F93" s="103">
        <v>4500</v>
      </c>
      <c r="G93" s="23" t="s">
        <v>12</v>
      </c>
      <c r="H93" s="106"/>
      <c r="I93" s="25"/>
      <c r="J93" s="26">
        <v>0.08</v>
      </c>
      <c r="K93" s="105">
        <f t="shared" si="7"/>
        <v>0</v>
      </c>
      <c r="L93" s="105">
        <f t="shared" si="6"/>
        <v>0</v>
      </c>
    </row>
    <row r="94" spans="1:15" x14ac:dyDescent="0.25">
      <c r="A94" s="107"/>
      <c r="B94" s="71"/>
      <c r="C94" s="71"/>
      <c r="D94" s="71"/>
      <c r="E94" s="71"/>
      <c r="F94" s="71"/>
      <c r="G94" s="71"/>
      <c r="H94" s="72" t="s">
        <v>51</v>
      </c>
      <c r="I94" s="108">
        <f>SUM(I87:I93)</f>
        <v>0</v>
      </c>
      <c r="J94" s="74"/>
      <c r="K94" s="108"/>
      <c r="L94" s="108">
        <f>SUM(L87:L93)</f>
        <v>0</v>
      </c>
    </row>
    <row r="95" spans="1:15" x14ac:dyDescent="0.25">
      <c r="A95" s="107"/>
      <c r="B95" s="71"/>
      <c r="C95" s="71"/>
      <c r="D95" s="71" t="s">
        <v>26</v>
      </c>
      <c r="E95" s="71"/>
      <c r="F95" s="71"/>
      <c r="G95" s="71"/>
      <c r="H95" s="75"/>
      <c r="I95" s="71"/>
      <c r="J95" s="71"/>
      <c r="K95" s="71"/>
      <c r="L95" s="71"/>
    </row>
    <row r="96" spans="1:15" x14ac:dyDescent="0.25">
      <c r="A96" s="107"/>
      <c r="B96" s="13" t="s">
        <v>125</v>
      </c>
      <c r="C96" s="71"/>
      <c r="D96" s="71"/>
      <c r="E96" s="71"/>
      <c r="F96" s="71"/>
      <c r="G96" s="71"/>
      <c r="H96" s="75"/>
      <c r="I96" s="71"/>
      <c r="J96" s="71"/>
      <c r="K96" s="71"/>
      <c r="L96" s="71"/>
    </row>
    <row r="97" spans="1:15" ht="67.5" x14ac:dyDescent="0.25">
      <c r="A97" s="15" t="s">
        <v>2</v>
      </c>
      <c r="B97" s="16" t="s">
        <v>3</v>
      </c>
      <c r="C97" s="16" t="s">
        <v>151</v>
      </c>
      <c r="D97" s="16" t="s">
        <v>152</v>
      </c>
      <c r="E97" s="16" t="s">
        <v>153</v>
      </c>
      <c r="F97" s="17" t="s">
        <v>4</v>
      </c>
      <c r="G97" s="16" t="s">
        <v>49</v>
      </c>
      <c r="H97" s="18" t="s">
        <v>50</v>
      </c>
      <c r="I97" s="16" t="s">
        <v>7</v>
      </c>
      <c r="J97" s="16" t="s">
        <v>8</v>
      </c>
      <c r="K97" s="16" t="s">
        <v>9</v>
      </c>
      <c r="L97" s="16" t="s">
        <v>10</v>
      </c>
      <c r="M97" s="4"/>
      <c r="N97" s="4" t="s">
        <v>26</v>
      </c>
      <c r="O97" s="4" t="s">
        <v>26</v>
      </c>
    </row>
    <row r="98" spans="1:15" ht="33.75" x14ac:dyDescent="0.25">
      <c r="A98" s="76">
        <v>1</v>
      </c>
      <c r="B98" s="102" t="s">
        <v>86</v>
      </c>
      <c r="C98" s="64"/>
      <c r="D98" s="64"/>
      <c r="E98" s="64"/>
      <c r="F98" s="109">
        <v>3600</v>
      </c>
      <c r="G98" s="68">
        <v>0.08</v>
      </c>
      <c r="H98" s="110"/>
      <c r="I98" s="67"/>
      <c r="J98" s="26">
        <v>0.08</v>
      </c>
      <c r="K98" s="67">
        <f>I98*J98</f>
        <v>0</v>
      </c>
      <c r="L98" s="67">
        <f>I98+K98</f>
        <v>0</v>
      </c>
    </row>
    <row r="99" spans="1:15" ht="33.75" x14ac:dyDescent="0.25">
      <c r="A99" s="76">
        <v>2</v>
      </c>
      <c r="B99" s="102" t="s">
        <v>87</v>
      </c>
      <c r="C99" s="64"/>
      <c r="D99" s="64"/>
      <c r="E99" s="64"/>
      <c r="F99" s="109">
        <v>18000</v>
      </c>
      <c r="G99" s="68">
        <v>0.08</v>
      </c>
      <c r="H99" s="110"/>
      <c r="I99" s="67"/>
      <c r="J99" s="26">
        <v>0.08</v>
      </c>
      <c r="K99" s="67">
        <f>I99*J99</f>
        <v>0</v>
      </c>
      <c r="L99" s="67">
        <f>I99+K99</f>
        <v>0</v>
      </c>
    </row>
    <row r="100" spans="1:15" ht="45" x14ac:dyDescent="0.25">
      <c r="A100" s="111">
        <v>3</v>
      </c>
      <c r="B100" s="112" t="s">
        <v>88</v>
      </c>
      <c r="C100" s="113"/>
      <c r="D100" s="113"/>
      <c r="E100" s="113"/>
      <c r="F100" s="114">
        <v>2800</v>
      </c>
      <c r="G100" s="115">
        <v>0.08</v>
      </c>
      <c r="H100" s="116"/>
      <c r="I100" s="67"/>
      <c r="J100" s="117">
        <v>0.08</v>
      </c>
      <c r="K100" s="67">
        <f>I100*J100</f>
        <v>0</v>
      </c>
      <c r="L100" s="67">
        <f>I100+K100</f>
        <v>0</v>
      </c>
    </row>
    <row r="101" spans="1:15" ht="45" x14ac:dyDescent="0.25">
      <c r="A101" s="76">
        <v>4</v>
      </c>
      <c r="B101" s="102" t="s">
        <v>89</v>
      </c>
      <c r="C101" s="64"/>
      <c r="D101" s="64"/>
      <c r="E101" s="64"/>
      <c r="F101" s="109">
        <v>1600</v>
      </c>
      <c r="G101" s="68">
        <v>0.08</v>
      </c>
      <c r="H101" s="110"/>
      <c r="I101" s="67"/>
      <c r="J101" s="26">
        <v>0.08</v>
      </c>
      <c r="K101" s="67">
        <f>I101*J101</f>
        <v>0</v>
      </c>
      <c r="L101" s="67">
        <f>I101+K101</f>
        <v>0</v>
      </c>
    </row>
    <row r="102" spans="1:15" x14ac:dyDescent="0.25">
      <c r="A102" s="107"/>
      <c r="B102" s="71"/>
      <c r="C102" s="71"/>
      <c r="D102" s="71"/>
      <c r="E102" s="71"/>
      <c r="F102" s="71"/>
      <c r="G102" s="71"/>
      <c r="H102" s="80" t="s">
        <v>13</v>
      </c>
      <c r="I102" s="118">
        <f>SUM(I98:I101)</f>
        <v>0</v>
      </c>
      <c r="J102" s="84"/>
      <c r="K102" s="118"/>
      <c r="L102" s="118">
        <f>SUM(L98:L101)</f>
        <v>0</v>
      </c>
    </row>
    <row r="103" spans="1:15" x14ac:dyDescent="0.25">
      <c r="A103" s="107"/>
      <c r="B103" s="71"/>
      <c r="C103" s="71"/>
      <c r="D103" s="71"/>
      <c r="E103" s="71"/>
      <c r="F103" s="71"/>
      <c r="G103" s="71"/>
      <c r="H103" s="75"/>
      <c r="I103" s="71"/>
      <c r="J103" s="71"/>
      <c r="K103" s="71"/>
      <c r="L103" s="71"/>
    </row>
    <row r="104" spans="1:15" x14ac:dyDescent="0.25">
      <c r="A104" s="107"/>
      <c r="B104" s="13" t="s">
        <v>126</v>
      </c>
      <c r="C104" s="71"/>
      <c r="D104" s="71"/>
      <c r="E104" s="71"/>
      <c r="F104" s="71"/>
      <c r="G104" s="71"/>
      <c r="H104" s="75"/>
      <c r="I104" s="71"/>
      <c r="J104" s="71"/>
      <c r="K104" s="71"/>
      <c r="L104" s="71"/>
    </row>
    <row r="105" spans="1:15" ht="67.5" x14ac:dyDescent="0.25">
      <c r="A105" s="15" t="s">
        <v>2</v>
      </c>
      <c r="B105" s="16" t="s">
        <v>3</v>
      </c>
      <c r="C105" s="16" t="s">
        <v>151</v>
      </c>
      <c r="D105" s="16" t="s">
        <v>152</v>
      </c>
      <c r="E105" s="16" t="s">
        <v>153</v>
      </c>
      <c r="F105" s="17" t="s">
        <v>4</v>
      </c>
      <c r="G105" s="16" t="s">
        <v>49</v>
      </c>
      <c r="H105" s="18" t="s">
        <v>50</v>
      </c>
      <c r="I105" s="16" t="s">
        <v>7</v>
      </c>
      <c r="J105" s="16" t="s">
        <v>8</v>
      </c>
      <c r="K105" s="16" t="s">
        <v>9</v>
      </c>
      <c r="L105" s="16" t="s">
        <v>10</v>
      </c>
    </row>
    <row r="106" spans="1:15" ht="108" customHeight="1" x14ac:dyDescent="0.25">
      <c r="A106" s="56">
        <v>1</v>
      </c>
      <c r="B106" s="102" t="s">
        <v>90</v>
      </c>
      <c r="C106" s="119"/>
      <c r="D106" s="21"/>
      <c r="E106" s="21"/>
      <c r="F106" s="22">
        <v>6500</v>
      </c>
      <c r="G106" s="23" t="s">
        <v>12</v>
      </c>
      <c r="H106" s="104"/>
      <c r="I106" s="25"/>
      <c r="J106" s="26">
        <v>0.08</v>
      </c>
      <c r="K106" s="25">
        <f>I106*J106</f>
        <v>0</v>
      </c>
      <c r="L106" s="25">
        <f>I106+K106</f>
        <v>0</v>
      </c>
    </row>
    <row r="107" spans="1:15" ht="114" customHeight="1" x14ac:dyDescent="0.25">
      <c r="A107" s="63">
        <v>2</v>
      </c>
      <c r="B107" s="102" t="s">
        <v>91</v>
      </c>
      <c r="C107" s="120"/>
      <c r="D107" s="64"/>
      <c r="E107" s="64"/>
      <c r="F107" s="121">
        <v>140000</v>
      </c>
      <c r="G107" s="63" t="s">
        <v>12</v>
      </c>
      <c r="H107" s="106"/>
      <c r="I107" s="25"/>
      <c r="J107" s="26">
        <v>0.08</v>
      </c>
      <c r="K107" s="25">
        <f>I107*J107</f>
        <v>0</v>
      </c>
      <c r="L107" s="25">
        <f>I107+K107</f>
        <v>0</v>
      </c>
    </row>
    <row r="108" spans="1:15" ht="135" customHeight="1" x14ac:dyDescent="0.25">
      <c r="A108" s="63">
        <v>3</v>
      </c>
      <c r="B108" s="102" t="s">
        <v>92</v>
      </c>
      <c r="C108" s="122"/>
      <c r="D108" s="64"/>
      <c r="E108" s="64"/>
      <c r="F108" s="92">
        <v>150</v>
      </c>
      <c r="G108" s="63" t="s">
        <v>12</v>
      </c>
      <c r="H108" s="106"/>
      <c r="I108" s="25"/>
      <c r="J108" s="26">
        <v>0.08</v>
      </c>
      <c r="K108" s="25">
        <f>I108*J108</f>
        <v>0</v>
      </c>
      <c r="L108" s="25">
        <f>I108+K108</f>
        <v>0</v>
      </c>
      <c r="M108" s="8"/>
    </row>
    <row r="109" spans="1:15" x14ac:dyDescent="0.25">
      <c r="A109" s="107"/>
      <c r="B109" s="123"/>
      <c r="C109" s="71"/>
      <c r="D109" s="71"/>
      <c r="E109" s="71"/>
      <c r="F109" s="124"/>
      <c r="G109" s="124"/>
      <c r="H109" s="90" t="s">
        <v>13</v>
      </c>
      <c r="I109" s="125">
        <f>SUM(I106:I108)</f>
        <v>0</v>
      </c>
      <c r="J109" s="126"/>
      <c r="K109" s="125"/>
      <c r="L109" s="125">
        <f>SUM(L106:L108)</f>
        <v>0</v>
      </c>
    </row>
    <row r="110" spans="1:15" x14ac:dyDescent="0.25">
      <c r="A110" s="107"/>
      <c r="B110" s="123" t="s">
        <v>127</v>
      </c>
      <c r="C110" s="71"/>
      <c r="D110" s="71"/>
      <c r="E110" s="71"/>
      <c r="F110" s="124"/>
      <c r="G110" s="124"/>
      <c r="H110" s="127"/>
      <c r="I110" s="128"/>
      <c r="J110" s="97"/>
      <c r="K110" s="128"/>
      <c r="L110" s="128"/>
    </row>
    <row r="111" spans="1:15" ht="67.5" x14ac:dyDescent="0.25">
      <c r="A111" s="15" t="s">
        <v>2</v>
      </c>
      <c r="B111" s="16" t="s">
        <v>3</v>
      </c>
      <c r="C111" s="16" t="s">
        <v>151</v>
      </c>
      <c r="D111" s="16" t="s">
        <v>152</v>
      </c>
      <c r="E111" s="16" t="s">
        <v>153</v>
      </c>
      <c r="F111" s="17" t="s">
        <v>4</v>
      </c>
      <c r="G111" s="16" t="s">
        <v>49</v>
      </c>
      <c r="H111" s="18" t="s">
        <v>50</v>
      </c>
      <c r="I111" s="16" t="s">
        <v>7</v>
      </c>
      <c r="J111" s="16" t="s">
        <v>8</v>
      </c>
      <c r="K111" s="16" t="s">
        <v>9</v>
      </c>
      <c r="L111" s="16" t="s">
        <v>10</v>
      </c>
    </row>
    <row r="112" spans="1:15" ht="56.25" x14ac:dyDescent="0.25">
      <c r="A112" s="63">
        <v>1</v>
      </c>
      <c r="B112" s="102" t="s">
        <v>93</v>
      </c>
      <c r="C112" s="64"/>
      <c r="D112" s="64"/>
      <c r="E112" s="64"/>
      <c r="F112" s="109">
        <v>7800</v>
      </c>
      <c r="G112" s="63" t="s">
        <v>12</v>
      </c>
      <c r="H112" s="106"/>
      <c r="I112" s="67"/>
      <c r="J112" s="26">
        <v>0.08</v>
      </c>
      <c r="K112" s="67">
        <f>I112*J112</f>
        <v>0</v>
      </c>
      <c r="L112" s="67">
        <f>I112+K112</f>
        <v>0</v>
      </c>
    </row>
    <row r="113" spans="1:12" ht="56.25" x14ac:dyDescent="0.25">
      <c r="A113" s="63">
        <v>2</v>
      </c>
      <c r="B113" s="102" t="s">
        <v>94</v>
      </c>
      <c r="C113" s="64"/>
      <c r="D113" s="64"/>
      <c r="E113" s="64"/>
      <c r="F113" s="109">
        <v>8700</v>
      </c>
      <c r="G113" s="63" t="s">
        <v>12</v>
      </c>
      <c r="H113" s="106"/>
      <c r="I113" s="67"/>
      <c r="J113" s="26">
        <v>0.08</v>
      </c>
      <c r="K113" s="67">
        <f>I113*J113</f>
        <v>0</v>
      </c>
      <c r="L113" s="67">
        <f>I113+K113</f>
        <v>0</v>
      </c>
    </row>
    <row r="114" spans="1:12" x14ac:dyDescent="0.25">
      <c r="A114" s="107"/>
      <c r="B114" s="129"/>
      <c r="C114" s="71"/>
      <c r="D114" s="71"/>
      <c r="E114" s="71"/>
      <c r="F114" s="124"/>
      <c r="G114" s="124"/>
      <c r="H114" s="90" t="s">
        <v>13</v>
      </c>
      <c r="I114" s="130">
        <f>SUM(I112:I113)</f>
        <v>0</v>
      </c>
      <c r="J114" s="131"/>
      <c r="K114" s="130"/>
      <c r="L114" s="130">
        <f>SUM(L112:L113)</f>
        <v>0</v>
      </c>
    </row>
    <row r="115" spans="1:12" ht="16.149999999999999" customHeight="1" x14ac:dyDescent="0.25">
      <c r="A115" s="107"/>
      <c r="B115" s="123"/>
      <c r="C115" s="71"/>
      <c r="D115" s="71"/>
      <c r="E115" s="71"/>
      <c r="F115" s="124"/>
      <c r="G115" s="124"/>
      <c r="H115" s="75"/>
      <c r="I115" s="71"/>
      <c r="J115" s="71"/>
      <c r="K115" s="71"/>
      <c r="L115" s="71"/>
    </row>
    <row r="116" spans="1:12" ht="16.149999999999999" customHeight="1" x14ac:dyDescent="0.25">
      <c r="A116" s="107"/>
      <c r="B116" s="123" t="s">
        <v>128</v>
      </c>
      <c r="C116" s="71"/>
      <c r="D116" s="71"/>
      <c r="E116" s="71"/>
      <c r="F116" s="124"/>
      <c r="G116" s="124"/>
      <c r="H116" s="75"/>
      <c r="I116" s="71"/>
      <c r="J116" s="71"/>
      <c r="K116" s="71"/>
      <c r="L116" s="71"/>
    </row>
    <row r="117" spans="1:12" ht="67.5" x14ac:dyDescent="0.25">
      <c r="A117" s="15" t="s">
        <v>2</v>
      </c>
      <c r="B117" s="16" t="s">
        <v>3</v>
      </c>
      <c r="C117" s="16" t="s">
        <v>151</v>
      </c>
      <c r="D117" s="16" t="s">
        <v>152</v>
      </c>
      <c r="E117" s="16" t="s">
        <v>153</v>
      </c>
      <c r="F117" s="17" t="s">
        <v>4</v>
      </c>
      <c r="G117" s="16" t="s">
        <v>49</v>
      </c>
      <c r="H117" s="18" t="s">
        <v>50</v>
      </c>
      <c r="I117" s="16" t="s">
        <v>7</v>
      </c>
      <c r="J117" s="16" t="s">
        <v>8</v>
      </c>
      <c r="K117" s="16" t="s">
        <v>9</v>
      </c>
      <c r="L117" s="16" t="s">
        <v>10</v>
      </c>
    </row>
    <row r="118" spans="1:12" ht="90" x14ac:dyDescent="0.25">
      <c r="A118" s="103">
        <v>1</v>
      </c>
      <c r="B118" s="102" t="s">
        <v>95</v>
      </c>
      <c r="C118" s="132" t="s">
        <v>26</v>
      </c>
      <c r="D118" s="132"/>
      <c r="E118" s="132"/>
      <c r="F118" s="103">
        <v>950</v>
      </c>
      <c r="G118" s="103" t="s">
        <v>48</v>
      </c>
      <c r="H118" s="133"/>
      <c r="I118" s="99"/>
      <c r="J118" s="26">
        <v>0.08</v>
      </c>
      <c r="K118" s="99">
        <f t="shared" ref="K118:K121" si="8">I118*J118</f>
        <v>0</v>
      </c>
      <c r="L118" s="99">
        <f t="shared" ref="L118:L121" si="9">I118+K118</f>
        <v>0</v>
      </c>
    </row>
    <row r="119" spans="1:12" ht="78.75" x14ac:dyDescent="0.25">
      <c r="A119" s="103">
        <v>2</v>
      </c>
      <c r="B119" s="102" t="s">
        <v>96</v>
      </c>
      <c r="C119" s="132" t="s">
        <v>26</v>
      </c>
      <c r="D119" s="132"/>
      <c r="E119" s="132"/>
      <c r="F119" s="103">
        <v>1900</v>
      </c>
      <c r="G119" s="103" t="s">
        <v>48</v>
      </c>
      <c r="H119" s="133"/>
      <c r="I119" s="99"/>
      <c r="J119" s="26">
        <v>0.08</v>
      </c>
      <c r="K119" s="99">
        <f t="shared" si="8"/>
        <v>0</v>
      </c>
      <c r="L119" s="99">
        <f t="shared" si="9"/>
        <v>0</v>
      </c>
    </row>
    <row r="120" spans="1:12" ht="22.5" x14ac:dyDescent="0.25">
      <c r="A120" s="103">
        <v>3</v>
      </c>
      <c r="B120" s="102" t="s">
        <v>98</v>
      </c>
      <c r="C120" s="132" t="s">
        <v>26</v>
      </c>
      <c r="D120" s="132"/>
      <c r="E120" s="132"/>
      <c r="F120" s="103">
        <v>15</v>
      </c>
      <c r="G120" s="103" t="s">
        <v>48</v>
      </c>
      <c r="H120" s="133"/>
      <c r="I120" s="99"/>
      <c r="J120" s="26">
        <v>0.08</v>
      </c>
      <c r="K120" s="99">
        <f t="shared" si="8"/>
        <v>0</v>
      </c>
      <c r="L120" s="99">
        <f t="shared" si="9"/>
        <v>0</v>
      </c>
    </row>
    <row r="121" spans="1:12" ht="33.75" x14ac:dyDescent="0.25">
      <c r="A121" s="103">
        <v>4</v>
      </c>
      <c r="B121" s="102" t="s">
        <v>97</v>
      </c>
      <c r="C121" s="132" t="s">
        <v>26</v>
      </c>
      <c r="D121" s="132"/>
      <c r="E121" s="132"/>
      <c r="F121" s="103">
        <v>150</v>
      </c>
      <c r="G121" s="103" t="s">
        <v>48</v>
      </c>
      <c r="H121" s="133"/>
      <c r="I121" s="99"/>
      <c r="J121" s="26">
        <v>0.08</v>
      </c>
      <c r="K121" s="99">
        <f t="shared" si="8"/>
        <v>0</v>
      </c>
      <c r="L121" s="99">
        <f t="shared" si="9"/>
        <v>0</v>
      </c>
    </row>
    <row r="122" spans="1:12" x14ac:dyDescent="0.25">
      <c r="A122" s="134"/>
      <c r="B122" s="123"/>
      <c r="C122" s="98"/>
      <c r="D122" s="98"/>
      <c r="E122" s="98"/>
      <c r="F122" s="98"/>
      <c r="G122" s="134"/>
      <c r="H122" s="86" t="s">
        <v>13</v>
      </c>
      <c r="I122" s="99">
        <f>SUM(I118:I121)</f>
        <v>0</v>
      </c>
      <c r="J122" s="64"/>
      <c r="K122" s="99"/>
      <c r="L122" s="99">
        <f>SUM(L118:L121)</f>
        <v>0</v>
      </c>
    </row>
    <row r="123" spans="1:12" x14ac:dyDescent="0.25">
      <c r="A123" s="134"/>
      <c r="B123" s="123"/>
      <c r="C123" s="98"/>
      <c r="D123" s="98"/>
      <c r="E123" s="98"/>
      <c r="F123" s="98"/>
      <c r="G123" s="134"/>
      <c r="H123" s="135"/>
      <c r="I123" s="71"/>
      <c r="J123" s="71"/>
      <c r="K123" s="71"/>
      <c r="L123" s="71"/>
    </row>
    <row r="124" spans="1:12" ht="22.5" x14ac:dyDescent="0.25">
      <c r="A124" s="107"/>
      <c r="B124" s="136" t="s">
        <v>129</v>
      </c>
      <c r="C124" s="71"/>
      <c r="D124" s="71"/>
      <c r="E124" s="71"/>
      <c r="F124" s="124"/>
      <c r="G124" s="124"/>
      <c r="H124" s="75"/>
      <c r="I124" s="71"/>
      <c r="J124" s="71"/>
      <c r="K124" s="71"/>
      <c r="L124" s="71"/>
    </row>
    <row r="125" spans="1:12" ht="67.5" x14ac:dyDescent="0.25">
      <c r="A125" s="15" t="s">
        <v>2</v>
      </c>
      <c r="B125" s="16" t="s">
        <v>3</v>
      </c>
      <c r="C125" s="16" t="s">
        <v>151</v>
      </c>
      <c r="D125" s="16" t="s">
        <v>152</v>
      </c>
      <c r="E125" s="16" t="s">
        <v>153</v>
      </c>
      <c r="F125" s="17" t="s">
        <v>4</v>
      </c>
      <c r="G125" s="16" t="s">
        <v>49</v>
      </c>
      <c r="H125" s="18" t="s">
        <v>50</v>
      </c>
      <c r="I125" s="16" t="s">
        <v>7</v>
      </c>
      <c r="J125" s="16" t="s">
        <v>8</v>
      </c>
      <c r="K125" s="16" t="s">
        <v>9</v>
      </c>
      <c r="L125" s="16" t="s">
        <v>10</v>
      </c>
    </row>
    <row r="126" spans="1:12" ht="67.5" x14ac:dyDescent="0.25">
      <c r="A126" s="103">
        <v>1</v>
      </c>
      <c r="B126" s="102" t="s">
        <v>99</v>
      </c>
      <c r="C126" s="137" t="s">
        <v>26</v>
      </c>
      <c r="D126" s="132"/>
      <c r="E126" s="132"/>
      <c r="F126" s="103">
        <v>100</v>
      </c>
      <c r="G126" s="103" t="s">
        <v>12</v>
      </c>
      <c r="H126" s="133"/>
      <c r="I126" s="67"/>
      <c r="J126" s="79">
        <v>0.08</v>
      </c>
      <c r="K126" s="67">
        <f>I126*J126</f>
        <v>0</v>
      </c>
      <c r="L126" s="67">
        <f>I126+K126</f>
        <v>0</v>
      </c>
    </row>
    <row r="127" spans="1:12" ht="90" x14ac:dyDescent="0.25">
      <c r="A127" s="63">
        <v>2</v>
      </c>
      <c r="B127" s="102" t="s">
        <v>100</v>
      </c>
      <c r="C127" s="120"/>
      <c r="D127" s="64"/>
      <c r="E127" s="64"/>
      <c r="F127" s="138">
        <v>15</v>
      </c>
      <c r="G127" s="63" t="s">
        <v>12</v>
      </c>
      <c r="H127" s="77"/>
      <c r="I127" s="78"/>
      <c r="J127" s="26">
        <v>0.08</v>
      </c>
      <c r="K127" s="78">
        <f>I127*J127</f>
        <v>0</v>
      </c>
      <c r="L127" s="78">
        <f>I127+K127</f>
        <v>0</v>
      </c>
    </row>
    <row r="128" spans="1:12" x14ac:dyDescent="0.25">
      <c r="A128" s="69"/>
      <c r="B128" s="71"/>
      <c r="C128" s="71"/>
      <c r="D128" s="71"/>
      <c r="E128" s="71"/>
      <c r="F128" s="71"/>
      <c r="G128" s="71"/>
      <c r="H128" s="86" t="s">
        <v>13</v>
      </c>
      <c r="I128" s="99">
        <f>SUM(I126:I127)</f>
        <v>0</v>
      </c>
      <c r="J128" s="64"/>
      <c r="K128" s="99"/>
      <c r="L128" s="99">
        <f>SUM(L126:L127)</f>
        <v>0</v>
      </c>
    </row>
    <row r="129" spans="1:15" x14ac:dyDescent="0.25">
      <c r="A129" s="69"/>
      <c r="B129" s="71"/>
      <c r="C129" s="71"/>
      <c r="D129" s="71"/>
      <c r="E129" s="71"/>
      <c r="F129" s="71"/>
      <c r="G129" s="71"/>
      <c r="H129" s="127"/>
      <c r="I129" s="71"/>
      <c r="J129" s="71"/>
      <c r="K129" s="71"/>
      <c r="L129" s="71"/>
    </row>
    <row r="130" spans="1:15" x14ac:dyDescent="0.25">
      <c r="A130" s="69"/>
      <c r="B130" s="71"/>
      <c r="C130" s="71"/>
      <c r="D130" s="71"/>
      <c r="E130" s="71"/>
      <c r="F130" s="71"/>
      <c r="G130" s="71"/>
      <c r="H130" s="127"/>
      <c r="I130" s="71"/>
      <c r="J130" s="71"/>
      <c r="K130" s="71"/>
      <c r="L130" s="71"/>
    </row>
    <row r="131" spans="1:15" x14ac:dyDescent="0.25">
      <c r="A131" s="107"/>
      <c r="B131" s="136" t="s">
        <v>130</v>
      </c>
      <c r="C131" s="71"/>
      <c r="D131" s="71"/>
      <c r="E131" s="71"/>
      <c r="F131" s="124"/>
      <c r="G131" s="124"/>
      <c r="H131" s="75"/>
      <c r="I131" s="71"/>
      <c r="J131" s="71"/>
      <c r="K131" s="71"/>
      <c r="L131" s="71"/>
      <c r="O131" s="1" t="s">
        <v>26</v>
      </c>
    </row>
    <row r="132" spans="1:15" ht="67.5" x14ac:dyDescent="0.25">
      <c r="A132" s="15" t="s">
        <v>2</v>
      </c>
      <c r="B132" s="16" t="s">
        <v>3</v>
      </c>
      <c r="C132" s="16" t="s">
        <v>151</v>
      </c>
      <c r="D132" s="16" t="s">
        <v>152</v>
      </c>
      <c r="E132" s="16" t="s">
        <v>153</v>
      </c>
      <c r="F132" s="17" t="s">
        <v>4</v>
      </c>
      <c r="G132" s="16" t="s">
        <v>49</v>
      </c>
      <c r="H132" s="18" t="s">
        <v>50</v>
      </c>
      <c r="I132" s="16" t="s">
        <v>7</v>
      </c>
      <c r="J132" s="16" t="s">
        <v>8</v>
      </c>
      <c r="K132" s="16" t="s">
        <v>9</v>
      </c>
      <c r="L132" s="16" t="s">
        <v>10</v>
      </c>
    </row>
    <row r="133" spans="1:15" x14ac:dyDescent="0.25">
      <c r="A133" s="19">
        <v>1</v>
      </c>
      <c r="B133" s="20" t="s">
        <v>52</v>
      </c>
      <c r="C133" s="21"/>
      <c r="D133" s="21"/>
      <c r="E133" s="21"/>
      <c r="F133" s="22">
        <v>150</v>
      </c>
      <c r="G133" s="23" t="s">
        <v>12</v>
      </c>
      <c r="H133" s="24"/>
      <c r="I133" s="25"/>
      <c r="J133" s="79">
        <v>0.08</v>
      </c>
      <c r="K133" s="25">
        <f>I133*J133</f>
        <v>0</v>
      </c>
      <c r="L133" s="25">
        <f>I133+K133</f>
        <v>0</v>
      </c>
    </row>
    <row r="134" spans="1:15" x14ac:dyDescent="0.25">
      <c r="A134" s="19">
        <v>2</v>
      </c>
      <c r="B134" s="20" t="s">
        <v>53</v>
      </c>
      <c r="C134" s="21"/>
      <c r="D134" s="21"/>
      <c r="E134" s="21"/>
      <c r="F134" s="22">
        <v>200</v>
      </c>
      <c r="G134" s="23" t="s">
        <v>12</v>
      </c>
      <c r="H134" s="24"/>
      <c r="I134" s="25"/>
      <c r="J134" s="79">
        <v>0.08</v>
      </c>
      <c r="K134" s="25">
        <f>I134*J134</f>
        <v>0</v>
      </c>
      <c r="L134" s="25">
        <f>I134+K134</f>
        <v>0</v>
      </c>
    </row>
    <row r="135" spans="1:15" x14ac:dyDescent="0.25">
      <c r="A135" s="27"/>
      <c r="B135" s="28"/>
      <c r="C135" s="28"/>
      <c r="D135" s="28"/>
      <c r="E135" s="28"/>
      <c r="F135" s="29"/>
      <c r="G135" s="28"/>
      <c r="H135" s="86" t="s">
        <v>13</v>
      </c>
      <c r="I135" s="31">
        <f>SUM(I133:I134)</f>
        <v>0</v>
      </c>
      <c r="J135" s="21"/>
      <c r="K135" s="31"/>
      <c r="L135" s="31">
        <f>SUM(L133:L134)</f>
        <v>0</v>
      </c>
    </row>
    <row r="136" spans="1:15" x14ac:dyDescent="0.25">
      <c r="A136" s="69"/>
      <c r="B136" s="71"/>
      <c r="C136" s="71"/>
      <c r="D136" s="71"/>
      <c r="E136" s="71"/>
      <c r="F136" s="71"/>
      <c r="G136" s="71"/>
      <c r="H136" s="75"/>
      <c r="I136" s="71"/>
      <c r="J136" s="71"/>
      <c r="K136" s="71"/>
      <c r="L136" s="71"/>
    </row>
    <row r="137" spans="1:15" x14ac:dyDescent="0.25">
      <c r="A137" s="139"/>
      <c r="B137" s="71"/>
      <c r="C137" s="71"/>
      <c r="D137" s="71"/>
      <c r="E137" s="71"/>
      <c r="F137" s="71"/>
      <c r="G137" s="71"/>
      <c r="H137" s="75"/>
      <c r="I137" s="71"/>
      <c r="J137" s="71"/>
      <c r="K137" s="71"/>
      <c r="L137" s="71"/>
    </row>
    <row r="138" spans="1:15" x14ac:dyDescent="0.25">
      <c r="A138" s="139"/>
      <c r="B138" s="71" t="s">
        <v>131</v>
      </c>
      <c r="C138" s="71"/>
      <c r="D138" s="71"/>
      <c r="E138" s="71"/>
      <c r="F138" s="71"/>
      <c r="G138" s="71"/>
      <c r="H138" s="75"/>
      <c r="I138" s="71"/>
      <c r="J138" s="71"/>
      <c r="K138" s="71"/>
      <c r="L138" s="71"/>
    </row>
    <row r="139" spans="1:15" ht="67.5" x14ac:dyDescent="0.25">
      <c r="A139" s="15" t="s">
        <v>2</v>
      </c>
      <c r="B139" s="16" t="s">
        <v>3</v>
      </c>
      <c r="C139" s="16" t="s">
        <v>151</v>
      </c>
      <c r="D139" s="16" t="s">
        <v>152</v>
      </c>
      <c r="E139" s="16" t="s">
        <v>153</v>
      </c>
      <c r="F139" s="17" t="s">
        <v>4</v>
      </c>
      <c r="G139" s="16" t="s">
        <v>49</v>
      </c>
      <c r="H139" s="18" t="s">
        <v>50</v>
      </c>
      <c r="I139" s="16" t="s">
        <v>7</v>
      </c>
      <c r="J139" s="16" t="s">
        <v>8</v>
      </c>
      <c r="K139" s="16" t="s">
        <v>9</v>
      </c>
      <c r="L139" s="16" t="s">
        <v>10</v>
      </c>
    </row>
    <row r="140" spans="1:15" ht="45" x14ac:dyDescent="0.25">
      <c r="A140" s="103" t="s">
        <v>54</v>
      </c>
      <c r="B140" s="39" t="s">
        <v>55</v>
      </c>
      <c r="C140" s="132" t="s">
        <v>26</v>
      </c>
      <c r="D140" s="132"/>
      <c r="E140" s="132"/>
      <c r="F140" s="103">
        <v>800</v>
      </c>
      <c r="G140" s="103" t="s">
        <v>12</v>
      </c>
      <c r="H140" s="133"/>
      <c r="I140" s="67"/>
      <c r="J140" s="79">
        <v>0.08</v>
      </c>
      <c r="K140" s="67">
        <f>I140*J140</f>
        <v>0</v>
      </c>
      <c r="L140" s="67">
        <f>I140+K140</f>
        <v>0</v>
      </c>
    </row>
    <row r="141" spans="1:15" x14ac:dyDescent="0.25">
      <c r="A141" s="134"/>
      <c r="B141" s="123"/>
      <c r="C141" s="98"/>
      <c r="D141" s="98"/>
      <c r="E141" s="98"/>
      <c r="F141" s="98"/>
      <c r="G141" s="134"/>
      <c r="H141" s="86" t="s">
        <v>13</v>
      </c>
      <c r="I141" s="99">
        <f>SUM(I140)</f>
        <v>0</v>
      </c>
      <c r="J141" s="64"/>
      <c r="K141" s="99"/>
      <c r="L141" s="99">
        <f>SUM(L140)</f>
        <v>0</v>
      </c>
      <c r="M141" s="7"/>
    </row>
    <row r="142" spans="1:15" x14ac:dyDescent="0.25">
      <c r="A142" s="134"/>
      <c r="B142" s="123"/>
      <c r="C142" s="98"/>
      <c r="D142" s="98"/>
      <c r="E142" s="98"/>
      <c r="F142" s="98"/>
      <c r="G142" s="134"/>
      <c r="H142" s="135"/>
      <c r="I142" s="97"/>
      <c r="J142" s="97"/>
      <c r="K142" s="97"/>
      <c r="L142" s="97"/>
      <c r="M142" s="7"/>
    </row>
    <row r="143" spans="1:15" x14ac:dyDescent="0.25">
      <c r="A143" s="134"/>
      <c r="B143" s="136" t="s">
        <v>132</v>
      </c>
      <c r="C143" s="98"/>
      <c r="D143" s="98"/>
      <c r="E143" s="98"/>
      <c r="F143" s="98"/>
      <c r="G143" s="134"/>
      <c r="H143" s="135"/>
      <c r="I143" s="97"/>
      <c r="J143" s="97"/>
      <c r="K143" s="97"/>
      <c r="L143" s="97"/>
    </row>
    <row r="144" spans="1:15" ht="67.5" x14ac:dyDescent="0.25">
      <c r="A144" s="140" t="s">
        <v>2</v>
      </c>
      <c r="B144" s="53" t="s">
        <v>3</v>
      </c>
      <c r="C144" s="53" t="s">
        <v>151</v>
      </c>
      <c r="D144" s="16" t="s">
        <v>152</v>
      </c>
      <c r="E144" s="53" t="s">
        <v>153</v>
      </c>
      <c r="F144" s="54" t="s">
        <v>4</v>
      </c>
      <c r="G144" s="53" t="s">
        <v>49</v>
      </c>
      <c r="H144" s="55" t="s">
        <v>50</v>
      </c>
      <c r="I144" s="53" t="s">
        <v>7</v>
      </c>
      <c r="J144" s="53" t="s">
        <v>8</v>
      </c>
      <c r="K144" s="53" t="s">
        <v>9</v>
      </c>
      <c r="L144" s="53" t="s">
        <v>10</v>
      </c>
    </row>
    <row r="145" spans="1:12" ht="45" x14ac:dyDescent="0.25">
      <c r="A145" s="103">
        <v>1</v>
      </c>
      <c r="B145" s="102" t="s">
        <v>101</v>
      </c>
      <c r="C145" s="132" t="s">
        <v>26</v>
      </c>
      <c r="D145" s="132"/>
      <c r="E145" s="132"/>
      <c r="F145" s="132">
        <v>700</v>
      </c>
      <c r="G145" s="103" t="s">
        <v>12</v>
      </c>
      <c r="H145" s="141"/>
      <c r="I145" s="78"/>
      <c r="J145" s="79">
        <v>0.08</v>
      </c>
      <c r="K145" s="78">
        <f>I145*J145</f>
        <v>0</v>
      </c>
      <c r="L145" s="78">
        <f>I145+K145</f>
        <v>0</v>
      </c>
    </row>
    <row r="146" spans="1:12" ht="15" customHeight="1" x14ac:dyDescent="0.25">
      <c r="A146" s="203" t="s">
        <v>26</v>
      </c>
      <c r="B146" s="203"/>
      <c r="C146" s="203"/>
      <c r="D146" s="203"/>
      <c r="E146" s="203"/>
      <c r="F146" s="142"/>
      <c r="G146" s="142"/>
      <c r="H146" s="90" t="s">
        <v>13</v>
      </c>
      <c r="I146" s="99">
        <f>SUM(I145)</f>
        <v>0</v>
      </c>
      <c r="J146" s="64"/>
      <c r="K146" s="99"/>
      <c r="L146" s="99">
        <f>SUM(L145)</f>
        <v>0</v>
      </c>
    </row>
    <row r="147" spans="1:12" x14ac:dyDescent="0.25">
      <c r="A147" s="69"/>
      <c r="B147" s="71"/>
      <c r="C147" s="71"/>
      <c r="D147" s="71"/>
      <c r="E147" s="71"/>
      <c r="F147" s="71"/>
      <c r="G147" s="71"/>
      <c r="H147" s="75"/>
      <c r="I147" s="71"/>
      <c r="J147" s="71"/>
      <c r="K147" s="71"/>
      <c r="L147" s="71"/>
    </row>
    <row r="148" spans="1:12" x14ac:dyDescent="0.25">
      <c r="A148" s="134"/>
      <c r="B148" s="136" t="s">
        <v>133</v>
      </c>
      <c r="C148" s="98"/>
      <c r="D148" s="98"/>
      <c r="E148" s="98"/>
      <c r="F148" s="98"/>
      <c r="G148" s="134"/>
      <c r="H148" s="135"/>
      <c r="I148" s="97"/>
      <c r="J148" s="97"/>
      <c r="K148" s="97"/>
      <c r="L148" s="97"/>
    </row>
    <row r="149" spans="1:12" ht="67.5" x14ac:dyDescent="0.25">
      <c r="A149" s="15" t="s">
        <v>2</v>
      </c>
      <c r="B149" s="16" t="s">
        <v>3</v>
      </c>
      <c r="C149" s="16" t="s">
        <v>151</v>
      </c>
      <c r="D149" s="16" t="s">
        <v>152</v>
      </c>
      <c r="E149" s="16" t="s">
        <v>153</v>
      </c>
      <c r="F149" s="17" t="s">
        <v>4</v>
      </c>
      <c r="G149" s="16" t="s">
        <v>49</v>
      </c>
      <c r="H149" s="18" t="s">
        <v>50</v>
      </c>
      <c r="I149" s="16" t="s">
        <v>7</v>
      </c>
      <c r="J149" s="16" t="s">
        <v>8</v>
      </c>
      <c r="K149" s="16" t="s">
        <v>9</v>
      </c>
      <c r="L149" s="16" t="s">
        <v>10</v>
      </c>
    </row>
    <row r="150" spans="1:12" ht="135" x14ac:dyDescent="0.25">
      <c r="A150" s="82">
        <v>1</v>
      </c>
      <c r="B150" s="20" t="s">
        <v>56</v>
      </c>
      <c r="C150" s="64"/>
      <c r="D150" s="64"/>
      <c r="E150" s="64"/>
      <c r="F150" s="63">
        <v>5</v>
      </c>
      <c r="G150" s="63" t="s">
        <v>12</v>
      </c>
      <c r="H150" s="77"/>
      <c r="I150" s="78"/>
      <c r="J150" s="79">
        <v>0.08</v>
      </c>
      <c r="K150" s="78">
        <f>I150*J150</f>
        <v>0</v>
      </c>
      <c r="L150" s="78">
        <f>I150+K150</f>
        <v>0</v>
      </c>
    </row>
    <row r="151" spans="1:12" x14ac:dyDescent="0.25">
      <c r="A151" s="69"/>
      <c r="B151" s="71"/>
      <c r="C151" s="71"/>
      <c r="D151" s="71"/>
      <c r="E151" s="71"/>
      <c r="F151" s="71"/>
      <c r="G151" s="71"/>
      <c r="H151" s="90" t="s">
        <v>13</v>
      </c>
      <c r="I151" s="99">
        <f>SUM(I150)</f>
        <v>0</v>
      </c>
      <c r="J151" s="64"/>
      <c r="K151" s="99"/>
      <c r="L151" s="99">
        <f>SUM(L150)</f>
        <v>0</v>
      </c>
    </row>
    <row r="152" spans="1:12" x14ac:dyDescent="0.25">
      <c r="A152" s="69"/>
      <c r="B152" s="71"/>
      <c r="C152" s="71"/>
      <c r="D152" s="71"/>
      <c r="E152" s="71"/>
      <c r="F152" s="71"/>
      <c r="G152" s="71"/>
      <c r="H152" s="75"/>
      <c r="I152" s="71"/>
      <c r="J152" s="71"/>
      <c r="K152" s="71"/>
      <c r="L152" s="71"/>
    </row>
    <row r="153" spans="1:12" x14ac:dyDescent="0.25">
      <c r="A153" s="134"/>
      <c r="B153" s="123" t="s">
        <v>134</v>
      </c>
      <c r="C153" s="98"/>
      <c r="D153" s="98"/>
      <c r="E153" s="98"/>
      <c r="F153" s="98"/>
      <c r="G153" s="134"/>
      <c r="H153" s="135"/>
      <c r="I153" s="97"/>
      <c r="J153" s="97"/>
      <c r="K153" s="97"/>
      <c r="L153" s="97"/>
    </row>
    <row r="154" spans="1:12" ht="67.5" x14ac:dyDescent="0.25">
      <c r="A154" s="140" t="s">
        <v>2</v>
      </c>
      <c r="B154" s="53" t="s">
        <v>3</v>
      </c>
      <c r="C154" s="53" t="s">
        <v>151</v>
      </c>
      <c r="D154" s="16" t="s">
        <v>152</v>
      </c>
      <c r="E154" s="53" t="s">
        <v>153</v>
      </c>
      <c r="F154" s="54" t="s">
        <v>4</v>
      </c>
      <c r="G154" s="53" t="s">
        <v>49</v>
      </c>
      <c r="H154" s="55" t="s">
        <v>50</v>
      </c>
      <c r="I154" s="53" t="s">
        <v>7</v>
      </c>
      <c r="J154" s="53" t="s">
        <v>8</v>
      </c>
      <c r="K154" s="53" t="s">
        <v>9</v>
      </c>
      <c r="L154" s="53" t="s">
        <v>10</v>
      </c>
    </row>
    <row r="155" spans="1:12" ht="67.5" x14ac:dyDescent="0.25">
      <c r="A155" s="19">
        <v>1</v>
      </c>
      <c r="B155" s="143" t="s">
        <v>102</v>
      </c>
      <c r="C155" s="21"/>
      <c r="D155" s="21"/>
      <c r="E155" s="21"/>
      <c r="F155" s="22">
        <v>1200</v>
      </c>
      <c r="G155" s="23" t="s">
        <v>12</v>
      </c>
      <c r="H155" s="24"/>
      <c r="I155" s="67"/>
      <c r="J155" s="144">
        <v>0.05</v>
      </c>
      <c r="K155" s="67">
        <f t="shared" ref="K155:K160" si="10">I155*J155</f>
        <v>0</v>
      </c>
      <c r="L155" s="67">
        <f t="shared" ref="L155:L160" si="11">I155+K155</f>
        <v>0</v>
      </c>
    </row>
    <row r="156" spans="1:12" ht="78.75" x14ac:dyDescent="0.25">
      <c r="A156" s="19">
        <v>2</v>
      </c>
      <c r="B156" s="143" t="s">
        <v>107</v>
      </c>
      <c r="C156" s="21"/>
      <c r="D156" s="21"/>
      <c r="E156" s="21"/>
      <c r="F156" s="22">
        <v>2400</v>
      </c>
      <c r="G156" s="23" t="s">
        <v>12</v>
      </c>
      <c r="H156" s="24"/>
      <c r="I156" s="67"/>
      <c r="J156" s="144">
        <v>0.05</v>
      </c>
      <c r="K156" s="67">
        <f t="shared" si="10"/>
        <v>0</v>
      </c>
      <c r="L156" s="67">
        <f t="shared" si="11"/>
        <v>0</v>
      </c>
    </row>
    <row r="157" spans="1:12" ht="78.75" x14ac:dyDescent="0.25">
      <c r="A157" s="19">
        <v>3</v>
      </c>
      <c r="B157" s="143" t="s">
        <v>103</v>
      </c>
      <c r="C157" s="21"/>
      <c r="D157" s="21"/>
      <c r="E157" s="21"/>
      <c r="F157" s="22">
        <v>44310</v>
      </c>
      <c r="G157" s="23" t="s">
        <v>12</v>
      </c>
      <c r="H157" s="24"/>
      <c r="I157" s="67"/>
      <c r="J157" s="144">
        <v>0.05</v>
      </c>
      <c r="K157" s="67">
        <f t="shared" si="10"/>
        <v>0</v>
      </c>
      <c r="L157" s="67">
        <f t="shared" si="11"/>
        <v>0</v>
      </c>
    </row>
    <row r="158" spans="1:12" ht="67.5" x14ac:dyDescent="0.25">
      <c r="A158" s="19">
        <v>4</v>
      </c>
      <c r="B158" s="143" t="s">
        <v>104</v>
      </c>
      <c r="C158" s="21"/>
      <c r="D158" s="21"/>
      <c r="E158" s="21"/>
      <c r="F158" s="22">
        <v>10380</v>
      </c>
      <c r="G158" s="23" t="s">
        <v>12</v>
      </c>
      <c r="H158" s="24"/>
      <c r="I158" s="67"/>
      <c r="J158" s="144">
        <v>0.05</v>
      </c>
      <c r="K158" s="67">
        <f t="shared" si="10"/>
        <v>0</v>
      </c>
      <c r="L158" s="67">
        <f t="shared" si="11"/>
        <v>0</v>
      </c>
    </row>
    <row r="159" spans="1:12" ht="78.75" x14ac:dyDescent="0.25">
      <c r="A159" s="19">
        <v>5</v>
      </c>
      <c r="B159" s="143" t="s">
        <v>105</v>
      </c>
      <c r="C159" s="145"/>
      <c r="D159" s="21"/>
      <c r="E159" s="21"/>
      <c r="F159" s="22">
        <v>2520</v>
      </c>
      <c r="G159" s="23" t="s">
        <v>12</v>
      </c>
      <c r="H159" s="24"/>
      <c r="I159" s="67"/>
      <c r="J159" s="144">
        <v>0.05</v>
      </c>
      <c r="K159" s="67">
        <f t="shared" si="10"/>
        <v>0</v>
      </c>
      <c r="L159" s="67">
        <f t="shared" si="11"/>
        <v>0</v>
      </c>
    </row>
    <row r="160" spans="1:12" ht="87" customHeight="1" x14ac:dyDescent="0.25">
      <c r="A160" s="146">
        <v>6</v>
      </c>
      <c r="B160" s="12" t="s">
        <v>106</v>
      </c>
      <c r="C160" s="147" t="s">
        <v>26</v>
      </c>
      <c r="D160" s="60"/>
      <c r="E160" s="147"/>
      <c r="F160" s="146">
        <v>520</v>
      </c>
      <c r="G160" s="146" t="s">
        <v>12</v>
      </c>
      <c r="H160" s="148"/>
      <c r="I160" s="67"/>
      <c r="J160" s="144">
        <v>0.05</v>
      </c>
      <c r="K160" s="67">
        <f t="shared" si="10"/>
        <v>0</v>
      </c>
      <c r="L160" s="67">
        <f t="shared" si="11"/>
        <v>0</v>
      </c>
    </row>
    <row r="161" spans="1:12" ht="15" customHeight="1" x14ac:dyDescent="0.25">
      <c r="A161" s="203" t="s">
        <v>26</v>
      </c>
      <c r="B161" s="203"/>
      <c r="C161" s="203"/>
      <c r="D161" s="203"/>
      <c r="E161" s="203"/>
      <c r="F161" s="142"/>
      <c r="G161" s="142"/>
      <c r="H161" s="90" t="s">
        <v>13</v>
      </c>
      <c r="I161" s="99">
        <f>SUM(I155:I160)</f>
        <v>0</v>
      </c>
      <c r="J161" s="64"/>
      <c r="K161" s="99"/>
      <c r="L161" s="99">
        <f>SUM(L155:L160)</f>
        <v>0</v>
      </c>
    </row>
    <row r="162" spans="1:12" x14ac:dyDescent="0.25">
      <c r="A162" s="134"/>
      <c r="B162" s="123" t="s">
        <v>135</v>
      </c>
      <c r="C162" s="98"/>
      <c r="D162" s="98"/>
      <c r="E162" s="98"/>
      <c r="F162" s="98"/>
      <c r="G162" s="134"/>
      <c r="H162" s="135"/>
      <c r="I162" s="97"/>
      <c r="J162" s="97"/>
      <c r="K162" s="97"/>
      <c r="L162" s="97"/>
    </row>
    <row r="163" spans="1:12" ht="67.5" x14ac:dyDescent="0.25">
      <c r="A163" s="15" t="s">
        <v>2</v>
      </c>
      <c r="B163" s="16" t="s">
        <v>3</v>
      </c>
      <c r="C163" s="16" t="s">
        <v>151</v>
      </c>
      <c r="D163" s="16" t="s">
        <v>152</v>
      </c>
      <c r="E163" s="16" t="s">
        <v>153</v>
      </c>
      <c r="F163" s="17" t="s">
        <v>4</v>
      </c>
      <c r="G163" s="16" t="s">
        <v>49</v>
      </c>
      <c r="H163" s="18" t="s">
        <v>50</v>
      </c>
      <c r="I163" s="16" t="s">
        <v>7</v>
      </c>
      <c r="J163" s="16" t="s">
        <v>8</v>
      </c>
      <c r="K163" s="16" t="s">
        <v>9</v>
      </c>
      <c r="L163" s="16" t="s">
        <v>10</v>
      </c>
    </row>
    <row r="164" spans="1:12" ht="33.75" x14ac:dyDescent="0.25">
      <c r="A164" s="101">
        <v>1</v>
      </c>
      <c r="B164" s="20" t="s">
        <v>58</v>
      </c>
      <c r="C164" s="149"/>
      <c r="D164" s="149"/>
      <c r="E164" s="149"/>
      <c r="F164" s="22">
        <v>35</v>
      </c>
      <c r="G164" s="23" t="s">
        <v>12</v>
      </c>
      <c r="H164" s="24"/>
      <c r="I164" s="25"/>
      <c r="J164" s="26">
        <v>0.08</v>
      </c>
      <c r="K164" s="25">
        <f>I164*J164</f>
        <v>0</v>
      </c>
      <c r="L164" s="25">
        <f>I164+K164</f>
        <v>0</v>
      </c>
    </row>
    <row r="165" spans="1:12" ht="33.75" x14ac:dyDescent="0.25">
      <c r="A165" s="76">
        <v>2</v>
      </c>
      <c r="B165" s="20" t="s">
        <v>59</v>
      </c>
      <c r="C165" s="76"/>
      <c r="D165" s="76"/>
      <c r="E165" s="76"/>
      <c r="F165" s="63">
        <v>15</v>
      </c>
      <c r="G165" s="63" t="s">
        <v>57</v>
      </c>
      <c r="H165" s="77"/>
      <c r="I165" s="25"/>
      <c r="J165" s="26">
        <v>0.08</v>
      </c>
      <c r="K165" s="25">
        <f>I165*J165</f>
        <v>0</v>
      </c>
      <c r="L165" s="25">
        <f>I165+K165</f>
        <v>0</v>
      </c>
    </row>
    <row r="166" spans="1:12" x14ac:dyDescent="0.25">
      <c r="A166" s="69"/>
      <c r="B166" s="71"/>
      <c r="C166" s="71"/>
      <c r="D166" s="71"/>
      <c r="E166" s="71"/>
      <c r="F166" s="71"/>
      <c r="G166" s="71"/>
      <c r="H166" s="150" t="s">
        <v>13</v>
      </c>
      <c r="I166" s="99">
        <f>SUM(I164:I165)</f>
        <v>0</v>
      </c>
      <c r="J166" s="99"/>
      <c r="K166" s="99"/>
      <c r="L166" s="99">
        <f>SUM(L164:L165)</f>
        <v>0</v>
      </c>
    </row>
    <row r="167" spans="1:12" x14ac:dyDescent="0.25">
      <c r="A167" s="71"/>
      <c r="B167" s="71"/>
      <c r="C167" s="71"/>
      <c r="D167" s="71"/>
      <c r="E167" s="71"/>
      <c r="F167" s="71"/>
      <c r="G167" s="71"/>
      <c r="H167" s="75"/>
      <c r="I167" s="71"/>
      <c r="J167" s="71"/>
      <c r="K167" s="71"/>
      <c r="L167" s="71"/>
    </row>
    <row r="168" spans="1:12" x14ac:dyDescent="0.25">
      <c r="A168" s="134"/>
      <c r="B168" s="123" t="s">
        <v>136</v>
      </c>
      <c r="C168" s="98"/>
      <c r="D168" s="98"/>
      <c r="E168" s="98"/>
      <c r="F168" s="98"/>
      <c r="G168" s="134"/>
      <c r="H168" s="135"/>
      <c r="I168" s="97"/>
      <c r="J168" s="97"/>
      <c r="K168" s="97"/>
      <c r="L168" s="97"/>
    </row>
    <row r="169" spans="1:12" ht="67.5" x14ac:dyDescent="0.25">
      <c r="A169" s="15" t="s">
        <v>2</v>
      </c>
      <c r="B169" s="16" t="s">
        <v>3</v>
      </c>
      <c r="C169" s="16" t="s">
        <v>151</v>
      </c>
      <c r="D169" s="16" t="s">
        <v>152</v>
      </c>
      <c r="E169" s="16" t="s">
        <v>153</v>
      </c>
      <c r="F169" s="17" t="s">
        <v>4</v>
      </c>
      <c r="G169" s="16" t="s">
        <v>49</v>
      </c>
      <c r="H169" s="18" t="s">
        <v>50</v>
      </c>
      <c r="I169" s="16" t="s">
        <v>7</v>
      </c>
      <c r="J169" s="16" t="s">
        <v>8</v>
      </c>
      <c r="K169" s="16" t="s">
        <v>9</v>
      </c>
      <c r="L169" s="16" t="s">
        <v>10</v>
      </c>
    </row>
    <row r="170" spans="1:12" ht="22.5" x14ac:dyDescent="0.25">
      <c r="A170" s="101">
        <v>1</v>
      </c>
      <c r="B170" s="20" t="s">
        <v>60</v>
      </c>
      <c r="C170" s="149"/>
      <c r="D170" s="149"/>
      <c r="E170" s="149"/>
      <c r="F170" s="22">
        <v>400</v>
      </c>
      <c r="G170" s="23" t="s">
        <v>12</v>
      </c>
      <c r="H170" s="24"/>
      <c r="I170" s="25"/>
      <c r="J170" s="26">
        <v>0.08</v>
      </c>
      <c r="K170" s="25">
        <f>I170*J170</f>
        <v>0</v>
      </c>
      <c r="L170" s="25">
        <f>I170+K170</f>
        <v>0</v>
      </c>
    </row>
    <row r="171" spans="1:12" ht="22.5" x14ac:dyDescent="0.25">
      <c r="A171" s="101">
        <v>2</v>
      </c>
      <c r="B171" s="20" t="s">
        <v>61</v>
      </c>
      <c r="C171" s="149"/>
      <c r="D171" s="149"/>
      <c r="E171" s="149"/>
      <c r="F171" s="22">
        <v>20</v>
      </c>
      <c r="G171" s="23" t="s">
        <v>12</v>
      </c>
      <c r="H171" s="24"/>
      <c r="I171" s="25"/>
      <c r="J171" s="26">
        <v>0.08</v>
      </c>
      <c r="K171" s="25">
        <f>I171*J171</f>
        <v>0</v>
      </c>
      <c r="L171" s="25">
        <f>I171+K171</f>
        <v>0</v>
      </c>
    </row>
    <row r="172" spans="1:12" ht="22.5" x14ac:dyDescent="0.25">
      <c r="A172" s="76">
        <v>3</v>
      </c>
      <c r="B172" s="20" t="s">
        <v>62</v>
      </c>
      <c r="C172" s="76"/>
      <c r="D172" s="76"/>
      <c r="E172" s="76"/>
      <c r="F172" s="63">
        <v>20</v>
      </c>
      <c r="G172" s="63" t="s">
        <v>57</v>
      </c>
      <c r="H172" s="77"/>
      <c r="I172" s="25"/>
      <c r="J172" s="26">
        <v>0.08</v>
      </c>
      <c r="K172" s="25">
        <f>I172*J172</f>
        <v>0</v>
      </c>
      <c r="L172" s="25">
        <f>I172+K172</f>
        <v>0</v>
      </c>
    </row>
    <row r="173" spans="1:12" x14ac:dyDescent="0.25">
      <c r="A173" s="69"/>
      <c r="B173" s="71" t="s">
        <v>63</v>
      </c>
      <c r="C173" s="71"/>
      <c r="D173" s="71"/>
      <c r="E173" s="71"/>
      <c r="F173" s="71"/>
      <c r="G173" s="71"/>
      <c r="H173" s="150" t="s">
        <v>13</v>
      </c>
      <c r="I173" s="99">
        <f>SUM(I170:I172)</f>
        <v>0</v>
      </c>
      <c r="J173" s="99"/>
      <c r="K173" s="99"/>
      <c r="L173" s="99">
        <f>SUM(L170:L172)</f>
        <v>0</v>
      </c>
    </row>
    <row r="174" spans="1:12" x14ac:dyDescent="0.25">
      <c r="A174" s="71"/>
      <c r="B174" s="71"/>
      <c r="C174" s="71"/>
      <c r="D174" s="71"/>
      <c r="E174" s="71"/>
      <c r="F174" s="71"/>
      <c r="G174" s="71"/>
      <c r="H174" s="75"/>
      <c r="I174" s="71"/>
      <c r="J174" s="71"/>
      <c r="K174" s="71"/>
      <c r="L174" s="71"/>
    </row>
    <row r="175" spans="1:12" x14ac:dyDescent="0.25">
      <c r="A175" s="134"/>
      <c r="B175" s="123" t="s">
        <v>137</v>
      </c>
      <c r="C175" s="98"/>
      <c r="D175" s="98"/>
      <c r="E175" s="98"/>
      <c r="F175" s="98"/>
      <c r="G175" s="134"/>
      <c r="H175" s="135"/>
      <c r="I175" s="97"/>
      <c r="J175" s="97"/>
      <c r="K175" s="97"/>
      <c r="L175" s="97"/>
    </row>
    <row r="176" spans="1:12" ht="67.5" x14ac:dyDescent="0.25">
      <c r="A176" s="15" t="s">
        <v>2</v>
      </c>
      <c r="B176" s="16" t="s">
        <v>3</v>
      </c>
      <c r="C176" s="16" t="s">
        <v>151</v>
      </c>
      <c r="D176" s="16" t="s">
        <v>152</v>
      </c>
      <c r="E176" s="16" t="s">
        <v>153</v>
      </c>
      <c r="F176" s="17" t="s">
        <v>4</v>
      </c>
      <c r="G176" s="16" t="s">
        <v>49</v>
      </c>
      <c r="H176" s="18" t="s">
        <v>50</v>
      </c>
      <c r="I176" s="16" t="s">
        <v>7</v>
      </c>
      <c r="J176" s="16" t="s">
        <v>8</v>
      </c>
      <c r="K176" s="16" t="s">
        <v>9</v>
      </c>
      <c r="L176" s="16" t="s">
        <v>10</v>
      </c>
    </row>
    <row r="177" spans="1:12" ht="33.75" x14ac:dyDescent="0.25">
      <c r="A177" s="101">
        <v>1</v>
      </c>
      <c r="B177" s="20" t="s">
        <v>64</v>
      </c>
      <c r="C177" s="149"/>
      <c r="D177" s="149"/>
      <c r="E177" s="149"/>
      <c r="F177" s="22">
        <v>20</v>
      </c>
      <c r="G177" s="23" t="s">
        <v>12</v>
      </c>
      <c r="H177" s="24"/>
      <c r="I177" s="25"/>
      <c r="J177" s="26">
        <v>0.08</v>
      </c>
      <c r="K177" s="25">
        <f>I177*J177</f>
        <v>0</v>
      </c>
      <c r="L177" s="25">
        <f>I177+K177</f>
        <v>0</v>
      </c>
    </row>
    <row r="178" spans="1:12" ht="33.75" x14ac:dyDescent="0.25">
      <c r="A178" s="101">
        <v>2</v>
      </c>
      <c r="B178" s="20" t="s">
        <v>65</v>
      </c>
      <c r="C178" s="149"/>
      <c r="D178" s="149"/>
      <c r="E178" s="149"/>
      <c r="F178" s="22">
        <v>100</v>
      </c>
      <c r="G178" s="23" t="s">
        <v>12</v>
      </c>
      <c r="H178" s="24"/>
      <c r="I178" s="25"/>
      <c r="J178" s="26">
        <v>0.08</v>
      </c>
      <c r="K178" s="25">
        <f>I178*J178</f>
        <v>0</v>
      </c>
      <c r="L178" s="25">
        <f>I178+K178</f>
        <v>0</v>
      </c>
    </row>
    <row r="179" spans="1:12" x14ac:dyDescent="0.25">
      <c r="A179" s="69"/>
      <c r="B179" s="71"/>
      <c r="C179" s="71"/>
      <c r="D179" s="71"/>
      <c r="E179" s="71"/>
      <c r="F179" s="71"/>
      <c r="G179" s="71"/>
      <c r="H179" s="150" t="s">
        <v>13</v>
      </c>
      <c r="I179" s="99">
        <f>SUM(I177:I178)</f>
        <v>0</v>
      </c>
      <c r="J179" s="99"/>
      <c r="K179" s="99"/>
      <c r="L179" s="99">
        <f>SUM(L177:L178)</f>
        <v>0</v>
      </c>
    </row>
    <row r="180" spans="1:12" x14ac:dyDescent="0.25">
      <c r="A180" s="71"/>
      <c r="B180" s="71"/>
      <c r="C180" s="71"/>
      <c r="D180" s="71"/>
      <c r="E180" s="71"/>
      <c r="F180" s="71"/>
      <c r="G180" s="71"/>
      <c r="H180" s="75"/>
      <c r="I180" s="71"/>
      <c r="J180" s="71"/>
      <c r="K180" s="71"/>
      <c r="L180" s="71"/>
    </row>
    <row r="181" spans="1:12" x14ac:dyDescent="0.25">
      <c r="A181" s="134"/>
      <c r="B181" s="123" t="s">
        <v>138</v>
      </c>
      <c r="C181" s="98"/>
      <c r="D181" s="98"/>
      <c r="E181" s="98"/>
      <c r="F181" s="98"/>
      <c r="G181" s="134"/>
      <c r="H181" s="135"/>
      <c r="I181" s="97"/>
      <c r="J181" s="97"/>
      <c r="K181" s="97"/>
      <c r="L181" s="97"/>
    </row>
    <row r="182" spans="1:12" ht="67.5" x14ac:dyDescent="0.25">
      <c r="A182" s="15" t="s">
        <v>2</v>
      </c>
      <c r="B182" s="16" t="s">
        <v>3</v>
      </c>
      <c r="C182" s="16" t="s">
        <v>151</v>
      </c>
      <c r="D182" s="16" t="s">
        <v>152</v>
      </c>
      <c r="E182" s="16" t="s">
        <v>153</v>
      </c>
      <c r="F182" s="17" t="s">
        <v>4</v>
      </c>
      <c r="G182" s="16" t="s">
        <v>49</v>
      </c>
      <c r="H182" s="18" t="s">
        <v>50</v>
      </c>
      <c r="I182" s="16" t="s">
        <v>7</v>
      </c>
      <c r="J182" s="16" t="s">
        <v>8</v>
      </c>
      <c r="K182" s="16" t="s">
        <v>9</v>
      </c>
      <c r="L182" s="16" t="s">
        <v>10</v>
      </c>
    </row>
    <row r="183" spans="1:12" ht="69.75" customHeight="1" x14ac:dyDescent="0.25">
      <c r="A183" s="101">
        <v>1</v>
      </c>
      <c r="B183" s="102" t="s">
        <v>108</v>
      </c>
      <c r="C183" s="149"/>
      <c r="D183" s="149"/>
      <c r="E183" s="149"/>
      <c r="F183" s="22">
        <v>5</v>
      </c>
      <c r="G183" s="23" t="s">
        <v>12</v>
      </c>
      <c r="H183" s="24"/>
      <c r="I183" s="25"/>
      <c r="J183" s="26">
        <v>0.08</v>
      </c>
      <c r="K183" s="25">
        <f>I183*J183</f>
        <v>0</v>
      </c>
      <c r="L183" s="25">
        <f>I183+K183</f>
        <v>0</v>
      </c>
    </row>
    <row r="184" spans="1:12" ht="67.5" x14ac:dyDescent="0.25">
      <c r="A184" s="101">
        <v>2</v>
      </c>
      <c r="B184" s="102" t="s">
        <v>109</v>
      </c>
      <c r="C184" s="149"/>
      <c r="D184" s="149"/>
      <c r="E184" s="149"/>
      <c r="F184" s="22">
        <v>90</v>
      </c>
      <c r="G184" s="23" t="s">
        <v>12</v>
      </c>
      <c r="H184" s="24"/>
      <c r="I184" s="25"/>
      <c r="J184" s="26">
        <v>0.08</v>
      </c>
      <c r="K184" s="25">
        <f>I184*J184</f>
        <v>0</v>
      </c>
      <c r="L184" s="25">
        <f>I184+K184</f>
        <v>0</v>
      </c>
    </row>
    <row r="185" spans="1:12" ht="56.25" x14ac:dyDescent="0.25">
      <c r="A185" s="76">
        <v>3</v>
      </c>
      <c r="B185" s="39" t="s">
        <v>66</v>
      </c>
      <c r="C185" s="76"/>
      <c r="D185" s="76"/>
      <c r="E185" s="76"/>
      <c r="F185" s="63">
        <v>30</v>
      </c>
      <c r="G185" s="63" t="s">
        <v>57</v>
      </c>
      <c r="H185" s="77"/>
      <c r="I185" s="25"/>
      <c r="J185" s="26">
        <v>0.08</v>
      </c>
      <c r="K185" s="25">
        <f>I185*J185</f>
        <v>0</v>
      </c>
      <c r="L185" s="25">
        <f>I185+K185</f>
        <v>0</v>
      </c>
    </row>
    <row r="186" spans="1:12" x14ac:dyDescent="0.25">
      <c r="A186" s="69"/>
      <c r="B186" s="71"/>
      <c r="C186" s="71"/>
      <c r="D186" s="71"/>
      <c r="E186" s="71"/>
      <c r="F186" s="71"/>
      <c r="G186" s="71"/>
      <c r="H186" s="150" t="s">
        <v>13</v>
      </c>
      <c r="I186" s="99">
        <f>SUM(I183:I185)</f>
        <v>0</v>
      </c>
      <c r="J186" s="99"/>
      <c r="K186" s="99"/>
      <c r="L186" s="99">
        <f>SUM(L183:L185)</f>
        <v>0</v>
      </c>
    </row>
    <row r="187" spans="1:12" x14ac:dyDescent="0.25">
      <c r="A187" s="71"/>
      <c r="B187" s="71" t="s">
        <v>67</v>
      </c>
      <c r="C187" s="71"/>
      <c r="D187" s="71"/>
      <c r="E187" s="71"/>
      <c r="F187" s="71"/>
      <c r="G187" s="71"/>
      <c r="H187" s="75"/>
      <c r="I187" s="71"/>
      <c r="J187" s="71"/>
      <c r="K187" s="71"/>
      <c r="L187" s="71"/>
    </row>
    <row r="188" spans="1:12" x14ac:dyDescent="0.25">
      <c r="A188" s="71"/>
      <c r="B188" s="71"/>
      <c r="C188" s="71"/>
      <c r="D188" s="71"/>
      <c r="E188" s="71"/>
      <c r="F188" s="71"/>
      <c r="G188" s="71"/>
      <c r="H188" s="75"/>
      <c r="I188" s="71"/>
      <c r="J188" s="71"/>
      <c r="K188" s="71"/>
      <c r="L188" s="71"/>
    </row>
    <row r="189" spans="1:12" x14ac:dyDescent="0.25">
      <c r="A189" s="134"/>
      <c r="B189" s="123" t="s">
        <v>139</v>
      </c>
      <c r="C189" s="98"/>
      <c r="D189" s="98"/>
      <c r="E189" s="98"/>
      <c r="F189" s="98"/>
      <c r="G189" s="134"/>
      <c r="H189" s="135"/>
      <c r="I189" s="97"/>
      <c r="J189" s="97"/>
      <c r="K189" s="97"/>
      <c r="L189" s="97"/>
    </row>
    <row r="190" spans="1:12" ht="67.5" x14ac:dyDescent="0.25">
      <c r="A190" s="15" t="s">
        <v>2</v>
      </c>
      <c r="B190" s="16" t="s">
        <v>3</v>
      </c>
      <c r="C190" s="16" t="s">
        <v>151</v>
      </c>
      <c r="D190" s="16" t="s">
        <v>152</v>
      </c>
      <c r="E190" s="16" t="s">
        <v>153</v>
      </c>
      <c r="F190" s="17" t="s">
        <v>4</v>
      </c>
      <c r="G190" s="16" t="s">
        <v>49</v>
      </c>
      <c r="H190" s="18" t="s">
        <v>50</v>
      </c>
      <c r="I190" s="16" t="s">
        <v>7</v>
      </c>
      <c r="J190" s="16" t="s">
        <v>8</v>
      </c>
      <c r="K190" s="16" t="s">
        <v>9</v>
      </c>
      <c r="L190" s="16" t="s">
        <v>10</v>
      </c>
    </row>
    <row r="191" spans="1:12" ht="70.5" customHeight="1" x14ac:dyDescent="0.25">
      <c r="A191" s="101">
        <v>1</v>
      </c>
      <c r="B191" s="20" t="s">
        <v>68</v>
      </c>
      <c r="C191" s="149"/>
      <c r="D191" s="149"/>
      <c r="E191" s="149"/>
      <c r="F191" s="22">
        <v>50</v>
      </c>
      <c r="G191" s="23" t="s">
        <v>12</v>
      </c>
      <c r="H191" s="24"/>
      <c r="I191" s="25"/>
      <c r="J191" s="26">
        <v>0.23</v>
      </c>
      <c r="K191" s="25">
        <f>I191*J191</f>
        <v>0</v>
      </c>
      <c r="L191" s="25">
        <f>I191+K191</f>
        <v>0</v>
      </c>
    </row>
    <row r="192" spans="1:12" x14ac:dyDescent="0.25">
      <c r="A192" s="69"/>
      <c r="B192" s="71"/>
      <c r="C192" s="71"/>
      <c r="D192" s="71"/>
      <c r="E192" s="71"/>
      <c r="F192" s="71"/>
      <c r="G192" s="71"/>
      <c r="H192" s="150" t="s">
        <v>13</v>
      </c>
      <c r="I192" s="99">
        <f>SUM(I191:I191)</f>
        <v>0</v>
      </c>
      <c r="J192" s="99"/>
      <c r="K192" s="99"/>
      <c r="L192" s="99">
        <f>SUM(L191:L191)</f>
        <v>0</v>
      </c>
    </row>
    <row r="193" spans="1:12" x14ac:dyDescent="0.25">
      <c r="A193" s="71"/>
      <c r="B193" s="71"/>
      <c r="C193" s="71"/>
      <c r="D193" s="71"/>
      <c r="E193" s="71"/>
      <c r="F193" s="71"/>
      <c r="G193" s="71"/>
      <c r="H193" s="75"/>
      <c r="I193" s="71"/>
      <c r="J193" s="71"/>
      <c r="K193" s="71"/>
      <c r="L193" s="71"/>
    </row>
    <row r="194" spans="1:12" x14ac:dyDescent="0.25">
      <c r="A194" s="134"/>
      <c r="B194" s="123" t="s">
        <v>140</v>
      </c>
      <c r="C194" s="98"/>
      <c r="D194" s="98"/>
      <c r="E194" s="98"/>
      <c r="F194" s="98"/>
      <c r="G194" s="134"/>
      <c r="H194" s="135"/>
      <c r="I194" s="97"/>
      <c r="J194" s="97"/>
      <c r="K194" s="97"/>
      <c r="L194" s="97"/>
    </row>
    <row r="195" spans="1:12" ht="67.5" x14ac:dyDescent="0.25">
      <c r="A195" s="15" t="s">
        <v>2</v>
      </c>
      <c r="B195" s="16" t="s">
        <v>3</v>
      </c>
      <c r="C195" s="16" t="s">
        <v>151</v>
      </c>
      <c r="D195" s="16" t="s">
        <v>152</v>
      </c>
      <c r="E195" s="16" t="s">
        <v>153</v>
      </c>
      <c r="F195" s="17" t="s">
        <v>4</v>
      </c>
      <c r="G195" s="16" t="s">
        <v>49</v>
      </c>
      <c r="H195" s="18" t="s">
        <v>50</v>
      </c>
      <c r="I195" s="16" t="s">
        <v>7</v>
      </c>
      <c r="J195" s="16" t="s">
        <v>8</v>
      </c>
      <c r="K195" s="16" t="s">
        <v>9</v>
      </c>
      <c r="L195" s="16" t="s">
        <v>10</v>
      </c>
    </row>
    <row r="196" spans="1:12" ht="70.5" customHeight="1" x14ac:dyDescent="0.25">
      <c r="A196" s="56">
        <v>1</v>
      </c>
      <c r="B196" s="20" t="s">
        <v>69</v>
      </c>
      <c r="C196" s="149"/>
      <c r="D196" s="149"/>
      <c r="E196" s="149"/>
      <c r="F196" s="22">
        <v>3024</v>
      </c>
      <c r="G196" s="23" t="s">
        <v>12</v>
      </c>
      <c r="H196" s="24"/>
      <c r="I196" s="25"/>
      <c r="J196" s="26">
        <v>0.08</v>
      </c>
      <c r="K196" s="25">
        <f>I196*J196</f>
        <v>0</v>
      </c>
      <c r="L196" s="25">
        <f>I196+K196</f>
        <v>0</v>
      </c>
    </row>
    <row r="197" spans="1:12" x14ac:dyDescent="0.25">
      <c r="A197" s="69"/>
      <c r="B197" s="71"/>
      <c r="C197" s="71"/>
      <c r="D197" s="71"/>
      <c r="E197" s="71"/>
      <c r="F197" s="71"/>
      <c r="G197" s="71"/>
      <c r="H197" s="150" t="s">
        <v>13</v>
      </c>
      <c r="I197" s="99">
        <f>SUM(I196:I196)</f>
        <v>0</v>
      </c>
      <c r="J197" s="99"/>
      <c r="K197" s="99"/>
      <c r="L197" s="99">
        <f>SUM(L196:L196)</f>
        <v>0</v>
      </c>
    </row>
    <row r="198" spans="1:12" x14ac:dyDescent="0.25">
      <c r="A198" s="71"/>
      <c r="B198" s="71"/>
      <c r="C198" s="71"/>
      <c r="D198" s="71"/>
      <c r="E198" s="71"/>
      <c r="F198" s="71"/>
      <c r="G198" s="71"/>
      <c r="H198" s="75"/>
      <c r="I198" s="71"/>
      <c r="J198" s="71"/>
      <c r="K198" s="71"/>
      <c r="L198" s="71"/>
    </row>
    <row r="199" spans="1:12" x14ac:dyDescent="0.25">
      <c r="A199" s="134"/>
      <c r="B199" s="123" t="s">
        <v>141</v>
      </c>
      <c r="C199" s="98"/>
      <c r="D199" s="98"/>
      <c r="E199" s="98"/>
      <c r="F199" s="98"/>
      <c r="G199" s="134"/>
      <c r="H199" s="135"/>
      <c r="I199" s="97"/>
      <c r="J199" s="97"/>
      <c r="K199" s="97"/>
      <c r="L199" s="97"/>
    </row>
    <row r="200" spans="1:12" ht="67.5" x14ac:dyDescent="0.25">
      <c r="A200" s="15" t="s">
        <v>2</v>
      </c>
      <c r="B200" s="16" t="s">
        <v>3</v>
      </c>
      <c r="C200" s="16" t="s">
        <v>151</v>
      </c>
      <c r="D200" s="16" t="s">
        <v>152</v>
      </c>
      <c r="E200" s="16" t="s">
        <v>153</v>
      </c>
      <c r="F200" s="17" t="s">
        <v>4</v>
      </c>
      <c r="G200" s="16" t="s">
        <v>49</v>
      </c>
      <c r="H200" s="18" t="s">
        <v>50</v>
      </c>
      <c r="I200" s="16" t="s">
        <v>7</v>
      </c>
      <c r="J200" s="16" t="s">
        <v>8</v>
      </c>
      <c r="K200" s="16" t="s">
        <v>9</v>
      </c>
      <c r="L200" s="16" t="s">
        <v>10</v>
      </c>
    </row>
    <row r="201" spans="1:12" ht="112.5" customHeight="1" x14ac:dyDescent="0.25">
      <c r="A201" s="56">
        <v>1</v>
      </c>
      <c r="B201" s="20" t="s">
        <v>70</v>
      </c>
      <c r="C201" s="149"/>
      <c r="D201" s="149"/>
      <c r="E201" s="149"/>
      <c r="F201" s="22">
        <v>550</v>
      </c>
      <c r="G201" s="23" t="s">
        <v>12</v>
      </c>
      <c r="H201" s="24"/>
      <c r="I201" s="151"/>
      <c r="J201" s="152">
        <v>0.08</v>
      </c>
      <c r="K201" s="151">
        <f>I201*J201</f>
        <v>0</v>
      </c>
      <c r="L201" s="151">
        <f>I201+K201</f>
        <v>0</v>
      </c>
    </row>
    <row r="202" spans="1:12" x14ac:dyDescent="0.25">
      <c r="A202" s="69"/>
      <c r="B202" s="71"/>
      <c r="C202" s="71"/>
      <c r="D202" s="71"/>
      <c r="E202" s="71"/>
      <c r="F202" s="71"/>
      <c r="G202" s="71"/>
      <c r="H202" s="150" t="s">
        <v>13</v>
      </c>
      <c r="I202" s="99">
        <f>SUM(I201:I201)</f>
        <v>0</v>
      </c>
      <c r="J202" s="99"/>
      <c r="K202" s="99"/>
      <c r="L202" s="99">
        <f>SUM(L201:L201)</f>
        <v>0</v>
      </c>
    </row>
    <row r="203" spans="1:12" x14ac:dyDescent="0.25">
      <c r="A203" s="71"/>
      <c r="B203" s="71"/>
      <c r="C203" s="71"/>
      <c r="D203" s="71"/>
      <c r="E203" s="71"/>
      <c r="F203" s="71"/>
      <c r="G203" s="71"/>
      <c r="H203" s="75"/>
      <c r="I203" s="71"/>
      <c r="J203" s="71"/>
      <c r="K203" s="71"/>
      <c r="L203" s="71"/>
    </row>
    <row r="204" spans="1:12" s="9" customFormat="1" x14ac:dyDescent="0.25">
      <c r="A204" s="153"/>
      <c r="B204" s="154" t="s">
        <v>142</v>
      </c>
      <c r="C204" s="155"/>
      <c r="D204" s="155"/>
      <c r="E204" s="155"/>
      <c r="F204" s="155"/>
      <c r="G204" s="153"/>
      <c r="H204" s="156"/>
      <c r="I204" s="157"/>
      <c r="J204" s="157"/>
      <c r="K204" s="157"/>
      <c r="L204" s="157"/>
    </row>
    <row r="205" spans="1:12" s="9" customFormat="1" ht="67.5" x14ac:dyDescent="0.25">
      <c r="A205" s="15" t="s">
        <v>2</v>
      </c>
      <c r="B205" s="16" t="s">
        <v>3</v>
      </c>
      <c r="C205" s="16" t="s">
        <v>151</v>
      </c>
      <c r="D205" s="16" t="s">
        <v>152</v>
      </c>
      <c r="E205" s="16" t="s">
        <v>153</v>
      </c>
      <c r="F205" s="17" t="s">
        <v>4</v>
      </c>
      <c r="G205" s="16" t="s">
        <v>49</v>
      </c>
      <c r="H205" s="18" t="s">
        <v>50</v>
      </c>
      <c r="I205" s="16" t="s">
        <v>7</v>
      </c>
      <c r="J205" s="16" t="s">
        <v>8</v>
      </c>
      <c r="K205" s="16" t="s">
        <v>9</v>
      </c>
      <c r="L205" s="16" t="s">
        <v>10</v>
      </c>
    </row>
    <row r="206" spans="1:12" s="9" customFormat="1" ht="210" customHeight="1" x14ac:dyDescent="0.25">
      <c r="A206" s="158">
        <v>1</v>
      </c>
      <c r="B206" s="159" t="s">
        <v>110</v>
      </c>
      <c r="C206" s="160"/>
      <c r="D206" s="160"/>
      <c r="E206" s="160"/>
      <c r="F206" s="161">
        <v>50</v>
      </c>
      <c r="G206" s="162" t="s">
        <v>12</v>
      </c>
      <c r="H206" s="163"/>
      <c r="I206" s="164"/>
      <c r="J206" s="165">
        <v>0.08</v>
      </c>
      <c r="K206" s="164">
        <f>I206*J206</f>
        <v>0</v>
      </c>
      <c r="L206" s="164">
        <f>I206+K206</f>
        <v>0</v>
      </c>
    </row>
    <row r="207" spans="1:12" s="9" customFormat="1" x14ac:dyDescent="0.25">
      <c r="A207" s="166"/>
      <c r="B207" s="157"/>
      <c r="C207" s="157"/>
      <c r="D207" s="157"/>
      <c r="E207" s="157"/>
      <c r="F207" s="167"/>
      <c r="G207" s="167"/>
      <c r="H207" s="168" t="s">
        <v>13</v>
      </c>
      <c r="I207" s="169">
        <f>SUM(I206:I206)</f>
        <v>0</v>
      </c>
      <c r="J207" s="169"/>
      <c r="K207" s="169"/>
      <c r="L207" s="169">
        <f>SUM(L206:L206)</f>
        <v>0</v>
      </c>
    </row>
    <row r="208" spans="1:12" x14ac:dyDescent="0.25">
      <c r="A208" s="71"/>
      <c r="B208" s="170" t="s">
        <v>143</v>
      </c>
      <c r="C208" s="170"/>
      <c r="D208" s="170"/>
      <c r="E208" s="170"/>
      <c r="F208" s="170"/>
      <c r="G208" s="170"/>
      <c r="H208" s="171"/>
      <c r="I208" s="170"/>
      <c r="J208" s="170"/>
      <c r="K208" s="170"/>
      <c r="L208" s="170"/>
    </row>
    <row r="209" spans="1:12" ht="67.5" x14ac:dyDescent="0.25">
      <c r="A209" s="15" t="s">
        <v>2</v>
      </c>
      <c r="B209" s="172" t="s">
        <v>3</v>
      </c>
      <c r="C209" s="172" t="s">
        <v>154</v>
      </c>
      <c r="D209" s="172" t="s">
        <v>155</v>
      </c>
      <c r="E209" s="172" t="s">
        <v>156</v>
      </c>
      <c r="F209" s="173" t="s">
        <v>4</v>
      </c>
      <c r="G209" s="172" t="s">
        <v>49</v>
      </c>
      <c r="H209" s="174" t="s">
        <v>50</v>
      </c>
      <c r="I209" s="172" t="s">
        <v>7</v>
      </c>
      <c r="J209" s="172" t="s">
        <v>8</v>
      </c>
      <c r="K209" s="172" t="s">
        <v>9</v>
      </c>
      <c r="L209" s="172" t="s">
        <v>10</v>
      </c>
    </row>
    <row r="210" spans="1:12" ht="22.5" x14ac:dyDescent="0.25">
      <c r="A210" s="56">
        <v>1</v>
      </c>
      <c r="B210" s="175" t="s">
        <v>114</v>
      </c>
      <c r="C210" s="176"/>
      <c r="D210" s="176"/>
      <c r="E210" s="176"/>
      <c r="F210" s="177">
        <v>1</v>
      </c>
      <c r="G210" s="162" t="s">
        <v>12</v>
      </c>
      <c r="H210" s="163"/>
      <c r="I210" s="178"/>
      <c r="J210" s="165">
        <v>0.08</v>
      </c>
      <c r="K210" s="164">
        <f>I210*J210</f>
        <v>0</v>
      </c>
      <c r="L210" s="164">
        <f>I210+K210</f>
        <v>0</v>
      </c>
    </row>
    <row r="211" spans="1:12" ht="22.5" x14ac:dyDescent="0.25">
      <c r="A211" s="56">
        <v>2</v>
      </c>
      <c r="B211" s="179" t="s">
        <v>115</v>
      </c>
      <c r="C211" s="176"/>
      <c r="D211" s="176"/>
      <c r="E211" s="176"/>
      <c r="F211" s="177">
        <v>1</v>
      </c>
      <c r="G211" s="162" t="s">
        <v>12</v>
      </c>
      <c r="H211" s="163"/>
      <c r="I211" s="178"/>
      <c r="J211" s="165">
        <v>0.08</v>
      </c>
      <c r="K211" s="164">
        <f>I211*J211</f>
        <v>0</v>
      </c>
      <c r="L211" s="164">
        <f>I211+K211</f>
        <v>0</v>
      </c>
    </row>
    <row r="212" spans="1:12" ht="22.5" x14ac:dyDescent="0.25">
      <c r="A212" s="56">
        <v>3</v>
      </c>
      <c r="B212" s="179" t="s">
        <v>116</v>
      </c>
      <c r="C212" s="176"/>
      <c r="D212" s="176"/>
      <c r="E212" s="176"/>
      <c r="F212" s="177">
        <v>10</v>
      </c>
      <c r="G212" s="162" t="s">
        <v>12</v>
      </c>
      <c r="H212" s="163"/>
      <c r="I212" s="178"/>
      <c r="J212" s="165">
        <v>0.08</v>
      </c>
      <c r="K212" s="164">
        <f t="shared" ref="K212:K214" si="12">I212*J212</f>
        <v>0</v>
      </c>
      <c r="L212" s="164">
        <f>I212+K212</f>
        <v>0</v>
      </c>
    </row>
    <row r="213" spans="1:12" ht="22.5" x14ac:dyDescent="0.25">
      <c r="A213" s="56">
        <v>4</v>
      </c>
      <c r="B213" s="179" t="s">
        <v>117</v>
      </c>
      <c r="C213" s="176"/>
      <c r="D213" s="176"/>
      <c r="E213" s="176"/>
      <c r="F213" s="177">
        <v>50</v>
      </c>
      <c r="G213" s="162" t="s">
        <v>12</v>
      </c>
      <c r="H213" s="163"/>
      <c r="I213" s="178"/>
      <c r="J213" s="165">
        <v>0.08</v>
      </c>
      <c r="K213" s="164">
        <f t="shared" si="12"/>
        <v>0</v>
      </c>
      <c r="L213" s="164">
        <f>I213+K213</f>
        <v>0</v>
      </c>
    </row>
    <row r="214" spans="1:12" ht="22.5" x14ac:dyDescent="0.25">
      <c r="A214" s="56">
        <v>5</v>
      </c>
      <c r="B214" s="179" t="s">
        <v>118</v>
      </c>
      <c r="C214" s="176"/>
      <c r="D214" s="176"/>
      <c r="E214" s="176"/>
      <c r="F214" s="177">
        <v>1</v>
      </c>
      <c r="G214" s="162" t="s">
        <v>12</v>
      </c>
      <c r="H214" s="163"/>
      <c r="I214" s="178"/>
      <c r="J214" s="165">
        <v>0.08</v>
      </c>
      <c r="K214" s="164">
        <f t="shared" si="12"/>
        <v>0</v>
      </c>
      <c r="L214" s="164">
        <f>I214+K214</f>
        <v>0</v>
      </c>
    </row>
    <row r="215" spans="1:12" x14ac:dyDescent="0.25">
      <c r="A215" s="69"/>
      <c r="B215" s="170"/>
      <c r="C215" s="170"/>
      <c r="D215" s="170"/>
      <c r="E215" s="170"/>
      <c r="F215" s="170"/>
      <c r="G215" s="170"/>
      <c r="H215" s="180" t="s">
        <v>13</v>
      </c>
      <c r="I215" s="181">
        <f>SUM(I210:I214)</f>
        <v>0</v>
      </c>
      <c r="J215" s="182"/>
      <c r="K215" s="183"/>
      <c r="L215" s="183">
        <f>SUM(L210:L214)</f>
        <v>0</v>
      </c>
    </row>
    <row r="216" spans="1:12" x14ac:dyDescent="0.25">
      <c r="A216" s="71"/>
      <c r="B216" s="71"/>
      <c r="C216" s="71"/>
      <c r="D216" s="71"/>
      <c r="E216" s="71"/>
      <c r="F216" s="71"/>
      <c r="G216" s="71"/>
      <c r="H216" s="75"/>
      <c r="I216" s="71"/>
      <c r="J216" s="71"/>
      <c r="K216" s="71"/>
      <c r="L216" s="71"/>
    </row>
    <row r="217" spans="1:12" x14ac:dyDescent="0.25">
      <c r="A217" s="184"/>
      <c r="B217" s="204" t="s">
        <v>144</v>
      </c>
      <c r="C217" s="204"/>
      <c r="D217" s="204"/>
      <c r="E217" s="204"/>
      <c r="F217" s="204"/>
      <c r="G217" s="185"/>
      <c r="H217" s="185"/>
      <c r="I217" s="185"/>
      <c r="J217" s="185"/>
      <c r="K217" s="185"/>
      <c r="L217" s="185"/>
    </row>
    <row r="218" spans="1:12" ht="90" x14ac:dyDescent="0.25">
      <c r="A218" s="186" t="s">
        <v>2</v>
      </c>
      <c r="B218" s="187" t="s">
        <v>3</v>
      </c>
      <c r="C218" s="187" t="s">
        <v>157</v>
      </c>
      <c r="D218" s="187" t="s">
        <v>158</v>
      </c>
      <c r="E218" s="187" t="s">
        <v>145</v>
      </c>
      <c r="F218" s="187" t="s">
        <v>5</v>
      </c>
      <c r="G218" s="187" t="s">
        <v>159</v>
      </c>
      <c r="H218" s="187" t="s">
        <v>6</v>
      </c>
      <c r="I218" s="187" t="s">
        <v>7</v>
      </c>
      <c r="J218" s="187" t="s">
        <v>8</v>
      </c>
      <c r="K218" s="187" t="s">
        <v>9</v>
      </c>
      <c r="L218" s="187" t="s">
        <v>10</v>
      </c>
    </row>
    <row r="219" spans="1:12" x14ac:dyDescent="0.25">
      <c r="A219" s="188">
        <v>1</v>
      </c>
      <c r="B219" s="189">
        <v>2</v>
      </c>
      <c r="C219" s="189">
        <v>3</v>
      </c>
      <c r="D219" s="189">
        <v>4</v>
      </c>
      <c r="E219" s="189">
        <v>5</v>
      </c>
      <c r="F219" s="189">
        <v>6</v>
      </c>
      <c r="G219" s="189">
        <v>7</v>
      </c>
      <c r="H219" s="189">
        <v>8</v>
      </c>
      <c r="I219" s="189" t="s">
        <v>146</v>
      </c>
      <c r="J219" s="189">
        <v>10</v>
      </c>
      <c r="K219" s="189" t="s">
        <v>147</v>
      </c>
      <c r="L219" s="189" t="s">
        <v>148</v>
      </c>
    </row>
    <row r="220" spans="1:12" x14ac:dyDescent="0.25">
      <c r="A220" s="188">
        <v>1</v>
      </c>
      <c r="B220" s="190" t="s">
        <v>149</v>
      </c>
      <c r="C220" s="191"/>
      <c r="D220" s="191"/>
      <c r="E220" s="192">
        <v>2000</v>
      </c>
      <c r="F220" s="193" t="s">
        <v>48</v>
      </c>
      <c r="G220" s="194"/>
      <c r="H220" s="195"/>
      <c r="I220" s="195"/>
      <c r="J220" s="196">
        <v>0.08</v>
      </c>
      <c r="K220" s="195"/>
      <c r="L220" s="195"/>
    </row>
    <row r="221" spans="1:12" x14ac:dyDescent="0.25">
      <c r="A221" s="205"/>
      <c r="B221" s="205"/>
      <c r="C221" s="205"/>
      <c r="D221" s="205"/>
      <c r="E221" s="205"/>
      <c r="F221" s="205"/>
      <c r="G221" s="205"/>
      <c r="H221" s="205"/>
      <c r="I221" s="197"/>
      <c r="J221" s="198" t="s">
        <v>150</v>
      </c>
      <c r="K221" s="197"/>
      <c r="L221" s="200"/>
    </row>
    <row r="222" spans="1:12" ht="112.5" customHeight="1" x14ac:dyDescent="0.25">
      <c r="A222" s="199"/>
      <c r="B222" s="201" t="s">
        <v>160</v>
      </c>
      <c r="C222" s="201"/>
      <c r="D222" s="201"/>
      <c r="E222" s="199"/>
      <c r="F222" s="199"/>
      <c r="G222" s="199"/>
      <c r="H222" s="199"/>
      <c r="I222" s="199"/>
      <c r="J222" s="199"/>
      <c r="K222" s="199"/>
      <c r="L222" s="199"/>
    </row>
  </sheetData>
  <mergeCells count="6">
    <mergeCell ref="B222:D222"/>
    <mergeCell ref="A2:L3"/>
    <mergeCell ref="A146:E146"/>
    <mergeCell ref="A161:E161"/>
    <mergeCell ref="B217:F217"/>
    <mergeCell ref="A221:H221"/>
  </mergeCells>
  <pageMargins left="0.7" right="0.7" top="0.75" bottom="0.75" header="0.51180555555555496" footer="0.51180555555555496"/>
  <pageSetup paperSize="9" firstPageNumber="0" orientation="landscape" horizontalDpi="300" verticalDpi="300" r:id="rId1"/>
  <ignoredErrors>
    <ignoredError sqref="I135:L135 J133:L1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Traczyk</dc:creator>
  <dc:description/>
  <cp:lastModifiedBy>Anna Lewandowska</cp:lastModifiedBy>
  <cp:revision>10</cp:revision>
  <cp:lastPrinted>2022-05-13T07:19:52Z</cp:lastPrinted>
  <dcterms:created xsi:type="dcterms:W3CDTF">2006-09-16T00:00:00Z</dcterms:created>
  <dcterms:modified xsi:type="dcterms:W3CDTF">2022-05-17T07:06:53Z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